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<sst xmlns="http://schemas.openxmlformats.org/spreadsheetml/2006/main" count="551" uniqueCount="231">
  <si>
    <t>唐河县公益性岗位2023年10-12月岗位补贴明细表</t>
  </si>
  <si>
    <t>序号</t>
  </si>
  <si>
    <t>姓名</t>
  </si>
  <si>
    <t>性别</t>
  </si>
  <si>
    <t>身份证号</t>
  </si>
  <si>
    <t>现从事公益性岗位
 名称</t>
  </si>
  <si>
    <t>岗位补贴</t>
  </si>
  <si>
    <t>社保补贴</t>
  </si>
  <si>
    <t>合计</t>
  </si>
  <si>
    <t>备 注</t>
  </si>
  <si>
    <t>小计</t>
  </si>
  <si>
    <t>养老保险（单位）</t>
  </si>
  <si>
    <t>工伤保险（单位）</t>
  </si>
  <si>
    <t>失业保险（单位）</t>
  </si>
  <si>
    <t>医疗保险（单位）</t>
  </si>
  <si>
    <t>补贴金额</t>
  </si>
  <si>
    <t>补贴时段</t>
  </si>
  <si>
    <t>薛冰</t>
  </si>
  <si>
    <t>男</t>
  </si>
  <si>
    <t>411325********0016</t>
  </si>
  <si>
    <t>【南阳】唐河县水利局</t>
  </si>
  <si>
    <t>202310-202312</t>
  </si>
  <si>
    <t>高珊</t>
  </si>
  <si>
    <t>女</t>
  </si>
  <si>
    <t>411325********0440</t>
  </si>
  <si>
    <t>魏红</t>
  </si>
  <si>
    <t>411325********0723</t>
  </si>
  <si>
    <t>202210-202304,202310-2023.12</t>
  </si>
  <si>
    <t>何源</t>
  </si>
  <si>
    <t>【南阳】中共唐河县委老干局</t>
  </si>
  <si>
    <t>202310-202311</t>
  </si>
  <si>
    <t>陈月</t>
  </si>
  <si>
    <t>411321********3228</t>
  </si>
  <si>
    <t>唐河县毕店镇人民政府</t>
  </si>
  <si>
    <t>202307-202311</t>
  </si>
  <si>
    <t>202309-202311</t>
  </si>
  <si>
    <t>王振宇</t>
  </si>
  <si>
    <t>411325********0015</t>
  </si>
  <si>
    <t>唐河县滨河街道办事处</t>
  </si>
  <si>
    <t>王振华</t>
  </si>
  <si>
    <t>411325********8615</t>
  </si>
  <si>
    <t>刘 军</t>
  </si>
  <si>
    <t>412929********0033</t>
  </si>
  <si>
    <t>202306，202310-202312</t>
  </si>
  <si>
    <t>202309-202312</t>
  </si>
  <si>
    <t>陈方</t>
  </si>
  <si>
    <t>411325********0783</t>
  </si>
  <si>
    <t>202311-202312</t>
  </si>
  <si>
    <t>罗英</t>
  </si>
  <si>
    <t>411325********2967</t>
  </si>
  <si>
    <t>张新华</t>
  </si>
  <si>
    <t>411325********0724</t>
  </si>
  <si>
    <t>王 珂</t>
  </si>
  <si>
    <t>411325********0428</t>
  </si>
  <si>
    <t>唐河县滨河街道人力资源社会保障服务所</t>
  </si>
  <si>
    <t>邓尚好</t>
  </si>
  <si>
    <t>411325********0725</t>
  </si>
  <si>
    <t>王菊</t>
  </si>
  <si>
    <t>411328********7769</t>
  </si>
  <si>
    <t>唐河县苍台镇人力资源社会保障服务所</t>
  </si>
  <si>
    <t>郭娱君</t>
  </si>
  <si>
    <t>411328********9028</t>
  </si>
  <si>
    <t>唐河县产业集聚区人力资源社会保障服务所</t>
  </si>
  <si>
    <t>樊旭阳</t>
  </si>
  <si>
    <t>411325********0410</t>
  </si>
  <si>
    <t xml:space="preserve">唐河县产业集聚区人力资源社会保障服务所 </t>
  </si>
  <si>
    <t>姚艺</t>
  </si>
  <si>
    <t>411325********0424</t>
  </si>
  <si>
    <t>唐河县城乡居民社会养老保险管理中心</t>
  </si>
  <si>
    <t>202306-202311</t>
  </si>
  <si>
    <t>张喜凤</t>
  </si>
  <si>
    <t>411330********0923</t>
  </si>
  <si>
    <t>李新年</t>
  </si>
  <si>
    <t>411325********6512</t>
  </si>
  <si>
    <t>唐河县档案馆</t>
  </si>
  <si>
    <t>杨爽</t>
  </si>
  <si>
    <t>411328********6029</t>
  </si>
  <si>
    <t>2023.11月退出</t>
  </si>
  <si>
    <t>尚小娟</t>
  </si>
  <si>
    <t>411325********944X</t>
  </si>
  <si>
    <t>唐河县东王集乡人力资源社会保障服务所</t>
  </si>
  <si>
    <t>李长凤</t>
  </si>
  <si>
    <t>411325********8622</t>
  </si>
  <si>
    <t>唐河县东王集乡人民政府</t>
  </si>
  <si>
    <t>王胜好</t>
  </si>
  <si>
    <t>411325********862X</t>
  </si>
  <si>
    <t>刘佳</t>
  </si>
  <si>
    <t>411325********8614</t>
  </si>
  <si>
    <t>杨茹</t>
  </si>
  <si>
    <t>411325********8621</t>
  </si>
  <si>
    <t>吴丹丹</t>
  </si>
  <si>
    <t>411325********0028</t>
  </si>
  <si>
    <t>唐河县供销合作社联合社</t>
  </si>
  <si>
    <t>樊晓雨</t>
  </si>
  <si>
    <t>411325********784X</t>
  </si>
  <si>
    <t>李俊</t>
  </si>
  <si>
    <t>411325********0425</t>
  </si>
  <si>
    <t>罗亚菲</t>
  </si>
  <si>
    <t>411325********3563</t>
  </si>
  <si>
    <t>唐河县郭滩镇人民政府</t>
  </si>
  <si>
    <t>202308-202311</t>
  </si>
  <si>
    <t>202307，202310-202311</t>
  </si>
  <si>
    <t>肖小欠</t>
  </si>
  <si>
    <t>411325********3525</t>
  </si>
  <si>
    <t>许梦佳</t>
  </si>
  <si>
    <t>411325********3528</t>
  </si>
  <si>
    <t>周丽杰</t>
  </si>
  <si>
    <t>411325********3004</t>
  </si>
  <si>
    <t>王代冉</t>
  </si>
  <si>
    <t>411325********3529</t>
  </si>
  <si>
    <t>杨书菊</t>
  </si>
  <si>
    <t>411303********552X</t>
  </si>
  <si>
    <t>唐河县黑龙镇人力资源和社会保障服务所</t>
  </si>
  <si>
    <t>黄来保</t>
  </si>
  <si>
    <t>412929********0053</t>
  </si>
  <si>
    <t xml:space="preserve">唐河县黑龙镇人民政府 </t>
  </si>
  <si>
    <t>赵晓玉</t>
  </si>
  <si>
    <t>411325********3603</t>
  </si>
  <si>
    <t>唐河县黑龙镇人民政府</t>
  </si>
  <si>
    <t>贾吴闫龙</t>
  </si>
  <si>
    <t>411325********0419</t>
  </si>
  <si>
    <t>唐河县技工学校（唐河县劳动就业培训中心）</t>
  </si>
  <si>
    <t>202307-202310</t>
  </si>
  <si>
    <t>202309-202310</t>
  </si>
  <si>
    <t>雷辰霏</t>
  </si>
  <si>
    <t>周志豪</t>
  </si>
  <si>
    <t>411325********6013</t>
  </si>
  <si>
    <t>唐河县就业管理局</t>
  </si>
  <si>
    <t>惠桂贤</t>
  </si>
  <si>
    <t>411325********1940</t>
  </si>
  <si>
    <t>卢坦</t>
  </si>
  <si>
    <t>411325********5534</t>
  </si>
  <si>
    <t>唐河县科学技术局</t>
  </si>
  <si>
    <t>樊玉钦</t>
  </si>
  <si>
    <t>411325********0737</t>
  </si>
  <si>
    <t>唐河县劳动保障监察局</t>
  </si>
  <si>
    <t>常乾</t>
  </si>
  <si>
    <t>411325********4536</t>
  </si>
  <si>
    <t>唐河县龙潭镇人力资源和社会保障服务所</t>
  </si>
  <si>
    <t>202209-202311</t>
  </si>
  <si>
    <t>刘红</t>
  </si>
  <si>
    <t>411325********4564</t>
  </si>
  <si>
    <t>唐河县龙潭镇人民政府</t>
  </si>
  <si>
    <t>202302-202311</t>
  </si>
  <si>
    <t>丁良双</t>
  </si>
  <si>
    <t>411328********4539</t>
  </si>
  <si>
    <t>詹双</t>
  </si>
  <si>
    <t>411325********0027</t>
  </si>
  <si>
    <t>唐河县人才交流中心</t>
  </si>
  <si>
    <t>常芸</t>
  </si>
  <si>
    <t>411325********0026</t>
  </si>
  <si>
    <t>唐河县人力资源和社会保障局</t>
  </si>
  <si>
    <t>张冰</t>
  </si>
  <si>
    <t>411325********0413</t>
  </si>
  <si>
    <t>冯燕</t>
  </si>
  <si>
    <t>412929********0420</t>
  </si>
  <si>
    <t>白金航</t>
  </si>
  <si>
    <t>411325********7016</t>
  </si>
  <si>
    <t>2023109-202312</t>
  </si>
  <si>
    <t>李龙飞</t>
  </si>
  <si>
    <t>411325********0414</t>
  </si>
  <si>
    <t>唐河县融媒体中心</t>
  </si>
  <si>
    <t>刘鑫鑫</t>
  </si>
  <si>
    <t>张蓓蓓</t>
  </si>
  <si>
    <t>411325********0022</t>
  </si>
  <si>
    <t>赵嘉淇</t>
  </si>
  <si>
    <t>411325********6514</t>
  </si>
  <si>
    <t>唐河县上屯镇人民政府</t>
  </si>
  <si>
    <t>李琼</t>
  </si>
  <si>
    <t>411325********0041</t>
  </si>
  <si>
    <t>唐河县社会保险中心</t>
  </si>
  <si>
    <t>杨顺义</t>
  </si>
  <si>
    <t>411325********8665</t>
  </si>
  <si>
    <t>白源</t>
  </si>
  <si>
    <t>411325********6511</t>
  </si>
  <si>
    <t>何晴</t>
  </si>
  <si>
    <t>411325********1320</t>
  </si>
  <si>
    <t>曲林依</t>
  </si>
  <si>
    <t>411325********6524</t>
  </si>
  <si>
    <t>唐河县失业保险中心</t>
  </si>
  <si>
    <t>202304-202311</t>
  </si>
  <si>
    <t>202304-202306,202309-202311</t>
  </si>
  <si>
    <t>李晶</t>
  </si>
  <si>
    <t>411325********2328</t>
  </si>
  <si>
    <t>唐河县桐寨铺镇人力资源社会保障服务所</t>
  </si>
  <si>
    <t>冯蕊</t>
  </si>
  <si>
    <t>411328********010X</t>
  </si>
  <si>
    <t>唐河县退役军人服务中心</t>
  </si>
  <si>
    <t>吴枚颖</t>
  </si>
  <si>
    <t>411325********0021</t>
  </si>
  <si>
    <t>王兆迪</t>
  </si>
  <si>
    <t>411328********9441</t>
  </si>
  <si>
    <t>唐河县文峰街道人力资源社会保障服务所</t>
  </si>
  <si>
    <t>王柯</t>
  </si>
  <si>
    <t>411325********0029</t>
  </si>
  <si>
    <t>唐河县文学艺术界联合会</t>
  </si>
  <si>
    <t>赵根</t>
  </si>
  <si>
    <t>411325********2339</t>
  </si>
  <si>
    <t>唐河县信访局</t>
  </si>
  <si>
    <t>陈翔宇</t>
  </si>
  <si>
    <t>411328********6536</t>
  </si>
  <si>
    <t>唐河县医疗保障局</t>
  </si>
  <si>
    <t>古靖</t>
  </si>
  <si>
    <t>411325********7819</t>
  </si>
  <si>
    <t>唐河县源潭镇人民政府</t>
  </si>
  <si>
    <t>乔一</t>
  </si>
  <si>
    <t>411325********7123</t>
  </si>
  <si>
    <t>唐河县昝岗乡人力资源和社会保障服务所</t>
  </si>
  <si>
    <t>2023.12.01日退出</t>
  </si>
  <si>
    <t>宋健</t>
  </si>
  <si>
    <t>411325********2966</t>
  </si>
  <si>
    <t>唐河县张店镇人力资源社会保障服务所</t>
  </si>
  <si>
    <t>王娇</t>
  </si>
  <si>
    <t>411325********2984</t>
  </si>
  <si>
    <t>唐河县张店镇人民政府</t>
  </si>
  <si>
    <t>王大瑜</t>
  </si>
  <si>
    <t>411303********2424</t>
  </si>
  <si>
    <t>2023.12月退出</t>
  </si>
  <si>
    <t>张冰冰</t>
  </si>
  <si>
    <t>411325********191X</t>
  </si>
  <si>
    <t>唐河县桐河乡人民政府</t>
  </si>
  <si>
    <t>毛慧莹</t>
  </si>
  <si>
    <t>唐河县企业养老保险管理局</t>
  </si>
  <si>
    <t>彭程</t>
  </si>
  <si>
    <t>411325********5528</t>
  </si>
  <si>
    <t>唐河县第一高级中学附属初级中学</t>
  </si>
  <si>
    <t>郭德够</t>
  </si>
  <si>
    <t>411325********6609</t>
  </si>
  <si>
    <t>唐河县马振抚乡人民政府</t>
  </si>
  <si>
    <t>合   计</t>
  </si>
  <si>
    <t>75 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</si>
</sst>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8"/>
      <color theme="1"/>
      <name val="方正大标宋简体"/>
      <charset val="134"/>
    </font>
    <font>
      <sz val="8"/>
      <color theme="1"/>
      <name val="宋体"/>
      <charset val="134"/>
    </font>
    <font>
      <sz val="6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  <scheme val="minor"/>
    </font>
    <font>
      <sz val="18"/>
      <name val="方正大标宋简体"/>
      <charset val="134"/>
    </font>
    <font>
      <sz val="9"/>
      <color theme="1"/>
      <name val="宋体"/>
      <charset val="134"/>
      <scheme val="minor"/>
    </font>
    <font>
      <sz val="8"/>
      <color theme="1"/>
      <name val="方正大标宋简体"/>
      <charset val="134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2" fillId="4" borderId="20" applyNumberFormat="0" applyAlignment="0" applyProtection="0">
      <alignment vertical="center"/>
    </xf>
    <xf numFmtId="0" fontId="23" fillId="4" borderId="19" applyNumberFormat="0" applyAlignment="0" applyProtection="0">
      <alignment vertical="center"/>
    </xf>
    <xf numFmtId="0" fontId="24" fillId="5" borderId="21" applyNumberFormat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247650</xdr:colOff>
      <xdr:row>1</xdr:row>
      <xdr:rowOff>8890</xdr:rowOff>
    </xdr:from>
    <xdr:to>
      <xdr:col>4</xdr:col>
      <xdr:colOff>247650</xdr:colOff>
      <xdr:row>1</xdr:row>
      <xdr:rowOff>8890</xdr:rowOff>
    </xdr:to>
    <xdr:sp>
      <xdr:nvSpPr>
        <xdr:cNvPr id="2" name="Line 1"/>
        <xdr:cNvSpPr/>
      </xdr:nvSpPr>
      <xdr:spPr>
        <a:xfrm>
          <a:off x="3505200" y="46609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247650</xdr:colOff>
      <xdr:row>1</xdr:row>
      <xdr:rowOff>8890</xdr:rowOff>
    </xdr:from>
    <xdr:to>
      <xdr:col>4</xdr:col>
      <xdr:colOff>247650</xdr:colOff>
      <xdr:row>1</xdr:row>
      <xdr:rowOff>8890</xdr:rowOff>
    </xdr:to>
    <xdr:sp>
      <xdr:nvSpPr>
        <xdr:cNvPr id="3" name="Line 4"/>
        <xdr:cNvSpPr/>
      </xdr:nvSpPr>
      <xdr:spPr>
        <a:xfrm flipV="1">
          <a:off x="3505200" y="46609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2"/>
  <sheetViews>
    <sheetView tabSelected="1" workbookViewId="0">
      <selection activeCell="A1" sqref="A1:S1"/>
    </sheetView>
  </sheetViews>
  <sheetFormatPr defaultColWidth="9" defaultRowHeight="13.5"/>
  <cols>
    <col min="2" max="2" width="8" customWidth="1"/>
    <col min="3" max="3" width="6.5" customWidth="1"/>
    <col min="4" max="4" width="19.25" customWidth="1"/>
    <col min="5" max="5" width="13.5" customWidth="1"/>
    <col min="18" max="19" width="10.375"/>
  </cols>
  <sheetData>
    <row r="1" s="1" customFormat="1" ht="36" customHeight="1" spans="1:19">
      <c r="A1" s="2" t="s">
        <v>0</v>
      </c>
      <c r="B1" s="2"/>
      <c r="C1" s="2"/>
      <c r="D1" s="2"/>
      <c r="E1" s="2"/>
      <c r="F1" s="2"/>
      <c r="G1" s="2"/>
      <c r="H1" s="2"/>
      <c r="I1" s="33"/>
      <c r="J1" s="34"/>
      <c r="K1" s="34"/>
      <c r="L1" s="34"/>
      <c r="M1" s="34"/>
      <c r="N1" s="34"/>
      <c r="O1" s="34"/>
      <c r="P1" s="34"/>
      <c r="Q1" s="34"/>
      <c r="R1" s="48"/>
      <c r="S1" s="2"/>
    </row>
    <row r="2" s="1" customFormat="1" spans="1:20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6"/>
      <c r="H2" s="6"/>
      <c r="I2" s="19"/>
      <c r="J2" s="35" t="s">
        <v>7</v>
      </c>
      <c r="K2" s="36"/>
      <c r="L2" s="36"/>
      <c r="M2" s="36"/>
      <c r="N2" s="36"/>
      <c r="O2" s="36"/>
      <c r="P2" s="36"/>
      <c r="Q2" s="36"/>
      <c r="R2" s="49"/>
      <c r="S2" s="3" t="s">
        <v>8</v>
      </c>
      <c r="T2" s="44" t="s">
        <v>9</v>
      </c>
    </row>
    <row r="3" s="1" customFormat="1" spans="1:20">
      <c r="A3" s="7"/>
      <c r="B3" s="7"/>
      <c r="C3" s="7"/>
      <c r="D3" s="8"/>
      <c r="E3" s="9"/>
      <c r="F3" s="6">
        <v>202307</v>
      </c>
      <c r="G3" s="6">
        <v>202308</v>
      </c>
      <c r="H3" s="6">
        <v>202309</v>
      </c>
      <c r="I3" s="19" t="s">
        <v>10</v>
      </c>
      <c r="J3" s="6" t="s">
        <v>11</v>
      </c>
      <c r="K3" s="6"/>
      <c r="L3" s="6" t="s">
        <v>12</v>
      </c>
      <c r="M3" s="6"/>
      <c r="N3" s="6" t="s">
        <v>13</v>
      </c>
      <c r="O3" s="6"/>
      <c r="P3" s="6" t="s">
        <v>14</v>
      </c>
      <c r="Q3" s="6"/>
      <c r="R3" s="6" t="s">
        <v>10</v>
      </c>
      <c r="S3" s="7"/>
      <c r="T3" s="50"/>
    </row>
    <row r="4" s="1" customFormat="1" spans="1:20">
      <c r="A4" s="10"/>
      <c r="B4" s="10"/>
      <c r="C4" s="10"/>
      <c r="D4" s="11"/>
      <c r="E4" s="12"/>
      <c r="F4" s="6"/>
      <c r="G4" s="6"/>
      <c r="H4" s="6"/>
      <c r="I4" s="19"/>
      <c r="J4" s="6" t="s">
        <v>15</v>
      </c>
      <c r="K4" s="6" t="s">
        <v>16</v>
      </c>
      <c r="L4" s="6" t="s">
        <v>15</v>
      </c>
      <c r="M4" s="6" t="s">
        <v>16</v>
      </c>
      <c r="N4" s="6" t="s">
        <v>15</v>
      </c>
      <c r="O4" s="6" t="s">
        <v>16</v>
      </c>
      <c r="P4" s="6" t="s">
        <v>15</v>
      </c>
      <c r="Q4" s="6" t="s">
        <v>16</v>
      </c>
      <c r="R4" s="6"/>
      <c r="S4" s="10"/>
      <c r="T4" s="46"/>
    </row>
    <row r="5" ht="42" customHeight="1" spans="1:20">
      <c r="A5" s="13">
        <v>1</v>
      </c>
      <c r="B5" s="14" t="s">
        <v>17</v>
      </c>
      <c r="C5" s="15" t="s">
        <v>18</v>
      </c>
      <c r="D5" s="15" t="s">
        <v>19</v>
      </c>
      <c r="E5" s="16" t="s">
        <v>20</v>
      </c>
      <c r="F5" s="17">
        <v>1600</v>
      </c>
      <c r="G5" s="17">
        <v>1600</v>
      </c>
      <c r="H5" s="17">
        <v>1600</v>
      </c>
      <c r="I5" s="21">
        <f t="shared" ref="I5:I12" si="0">SUM(,F5,G5:H5)</f>
        <v>4800</v>
      </c>
      <c r="J5" s="37">
        <v>1717.92</v>
      </c>
      <c r="K5" s="37" t="s">
        <v>21</v>
      </c>
      <c r="L5" s="38">
        <v>32.22</v>
      </c>
      <c r="M5" s="37" t="s">
        <v>21</v>
      </c>
      <c r="N5" s="37">
        <v>75.15</v>
      </c>
      <c r="O5" s="37" t="s">
        <v>21</v>
      </c>
      <c r="P5" s="39">
        <v>900</v>
      </c>
      <c r="Q5" s="37" t="s">
        <v>21</v>
      </c>
      <c r="R5" s="37">
        <f t="shared" ref="R5:R68" si="1">SUM(J5+L5+N5+P5)</f>
        <v>2725.29</v>
      </c>
      <c r="S5" s="21">
        <f t="shared" ref="S5:S68" si="2">SUM(I5+R5)</f>
        <v>7525.29</v>
      </c>
      <c r="T5" s="51"/>
    </row>
    <row r="6" ht="42" customHeight="1" spans="1:20">
      <c r="A6" s="13">
        <v>2</v>
      </c>
      <c r="B6" s="14" t="s">
        <v>22</v>
      </c>
      <c r="C6" s="15" t="s">
        <v>23</v>
      </c>
      <c r="D6" s="15" t="s">
        <v>24</v>
      </c>
      <c r="E6" s="16" t="s">
        <v>20</v>
      </c>
      <c r="F6" s="18">
        <v>1600</v>
      </c>
      <c r="G6" s="18">
        <v>1600</v>
      </c>
      <c r="H6" s="18">
        <v>1600</v>
      </c>
      <c r="I6" s="21">
        <f t="shared" si="0"/>
        <v>4800</v>
      </c>
      <c r="J6" s="37">
        <v>1717.92</v>
      </c>
      <c r="K6" s="37" t="s">
        <v>21</v>
      </c>
      <c r="L6" s="38">
        <v>32.22</v>
      </c>
      <c r="M6" s="37" t="s">
        <v>21</v>
      </c>
      <c r="N6" s="37">
        <v>75.15</v>
      </c>
      <c r="O6" s="37" t="s">
        <v>21</v>
      </c>
      <c r="P6" s="39">
        <v>900</v>
      </c>
      <c r="Q6" s="37" t="s">
        <v>21</v>
      </c>
      <c r="R6" s="37">
        <f t="shared" si="1"/>
        <v>2725.29</v>
      </c>
      <c r="S6" s="21">
        <f t="shared" si="2"/>
        <v>7525.29</v>
      </c>
      <c r="T6" s="51"/>
    </row>
    <row r="7" ht="42" customHeight="1" spans="1:20">
      <c r="A7" s="13">
        <v>3</v>
      </c>
      <c r="B7" s="14" t="s">
        <v>25</v>
      </c>
      <c r="C7" s="15" t="s">
        <v>23</v>
      </c>
      <c r="D7" s="15" t="s">
        <v>26</v>
      </c>
      <c r="E7" s="16" t="s">
        <v>20</v>
      </c>
      <c r="F7" s="18">
        <v>1600</v>
      </c>
      <c r="G7" s="18">
        <v>1600</v>
      </c>
      <c r="H7" s="18">
        <v>1600</v>
      </c>
      <c r="I7" s="21">
        <f t="shared" si="0"/>
        <v>4800</v>
      </c>
      <c r="J7" s="37">
        <v>1717.92</v>
      </c>
      <c r="K7" s="37" t="s">
        <v>21</v>
      </c>
      <c r="L7" s="38">
        <v>32.22</v>
      </c>
      <c r="M7" s="37" t="s">
        <v>21</v>
      </c>
      <c r="N7" s="37">
        <v>75.15</v>
      </c>
      <c r="O7" s="37" t="s">
        <v>21</v>
      </c>
      <c r="P7" s="39">
        <v>2809.04</v>
      </c>
      <c r="Q7" s="37" t="s">
        <v>27</v>
      </c>
      <c r="R7" s="37">
        <f t="shared" si="1"/>
        <v>4634.33</v>
      </c>
      <c r="S7" s="21">
        <f t="shared" si="2"/>
        <v>9434.33</v>
      </c>
      <c r="T7" s="51"/>
    </row>
    <row r="8" ht="42" customHeight="1" spans="1:20">
      <c r="A8" s="13">
        <v>4</v>
      </c>
      <c r="B8" s="14" t="s">
        <v>28</v>
      </c>
      <c r="C8" s="15" t="s">
        <v>18</v>
      </c>
      <c r="D8" s="15" t="s">
        <v>19</v>
      </c>
      <c r="E8" s="16" t="s">
        <v>29</v>
      </c>
      <c r="F8" s="18">
        <v>3200</v>
      </c>
      <c r="G8" s="18">
        <v>1600</v>
      </c>
      <c r="H8" s="17">
        <v>1600</v>
      </c>
      <c r="I8" s="21">
        <f t="shared" si="0"/>
        <v>6400</v>
      </c>
      <c r="J8" s="37">
        <v>1145.28</v>
      </c>
      <c r="K8" s="37" t="s">
        <v>30</v>
      </c>
      <c r="L8" s="37">
        <v>14.32</v>
      </c>
      <c r="M8" s="37" t="s">
        <v>30</v>
      </c>
      <c r="N8" s="37">
        <v>50.1</v>
      </c>
      <c r="O8" s="37" t="s">
        <v>30</v>
      </c>
      <c r="P8" s="21">
        <v>572.64</v>
      </c>
      <c r="Q8" s="37" t="s">
        <v>30</v>
      </c>
      <c r="R8" s="37">
        <f t="shared" si="1"/>
        <v>1782.34</v>
      </c>
      <c r="S8" s="21">
        <f t="shared" si="2"/>
        <v>8182.34</v>
      </c>
      <c r="T8" s="51"/>
    </row>
    <row r="9" ht="42" customHeight="1" spans="1:20">
      <c r="A9" s="13">
        <v>5</v>
      </c>
      <c r="B9" s="14" t="s">
        <v>31</v>
      </c>
      <c r="C9" s="15" t="s">
        <v>23</v>
      </c>
      <c r="D9" s="15" t="s">
        <v>32</v>
      </c>
      <c r="E9" s="16" t="s">
        <v>33</v>
      </c>
      <c r="F9" s="18">
        <v>1600</v>
      </c>
      <c r="G9" s="18">
        <v>1600</v>
      </c>
      <c r="H9" s="18">
        <v>1600</v>
      </c>
      <c r="I9" s="21">
        <f t="shared" si="0"/>
        <v>4800</v>
      </c>
      <c r="J9" s="37">
        <v>2863.2</v>
      </c>
      <c r="K9" s="37" t="s">
        <v>34</v>
      </c>
      <c r="L9" s="37">
        <v>21.48</v>
      </c>
      <c r="M9" s="37" t="s">
        <v>35</v>
      </c>
      <c r="N9" s="37">
        <v>125.25</v>
      </c>
      <c r="O9" s="37" t="s">
        <v>34</v>
      </c>
      <c r="P9" s="37"/>
      <c r="Q9" s="37"/>
      <c r="R9" s="37">
        <f t="shared" si="1"/>
        <v>3009.93</v>
      </c>
      <c r="S9" s="21">
        <f t="shared" si="2"/>
        <v>7809.93</v>
      </c>
      <c r="T9" s="51"/>
    </row>
    <row r="10" ht="42" customHeight="1" spans="1:20">
      <c r="A10" s="13">
        <v>6</v>
      </c>
      <c r="B10" s="14" t="s">
        <v>36</v>
      </c>
      <c r="C10" s="15" t="s">
        <v>18</v>
      </c>
      <c r="D10" s="15" t="s">
        <v>37</v>
      </c>
      <c r="E10" s="16" t="s">
        <v>38</v>
      </c>
      <c r="F10" s="18">
        <v>1600</v>
      </c>
      <c r="G10" s="18">
        <v>1600</v>
      </c>
      <c r="H10" s="18">
        <v>1600</v>
      </c>
      <c r="I10" s="21">
        <f t="shared" si="0"/>
        <v>4800</v>
      </c>
      <c r="J10" s="37">
        <v>1717.92</v>
      </c>
      <c r="K10" s="37" t="s">
        <v>21</v>
      </c>
      <c r="L10" s="37">
        <v>28.64</v>
      </c>
      <c r="M10" s="37" t="s">
        <v>21</v>
      </c>
      <c r="N10" s="37">
        <v>25.05</v>
      </c>
      <c r="O10" s="37">
        <v>2023.12</v>
      </c>
      <c r="P10" s="39">
        <v>900</v>
      </c>
      <c r="Q10" s="37" t="s">
        <v>21</v>
      </c>
      <c r="R10" s="37">
        <f t="shared" si="1"/>
        <v>2671.61</v>
      </c>
      <c r="S10" s="21">
        <f t="shared" si="2"/>
        <v>7471.61</v>
      </c>
      <c r="T10" s="51"/>
    </row>
    <row r="11" ht="42" customHeight="1" spans="1:20">
      <c r="A11" s="13">
        <v>7</v>
      </c>
      <c r="B11" s="14" t="s">
        <v>39</v>
      </c>
      <c r="C11" s="15" t="s">
        <v>18</v>
      </c>
      <c r="D11" s="15" t="s">
        <v>40</v>
      </c>
      <c r="E11" s="16" t="s">
        <v>38</v>
      </c>
      <c r="F11" s="18">
        <v>1600</v>
      </c>
      <c r="G11" s="18">
        <v>1600</v>
      </c>
      <c r="H11" s="18">
        <v>1600</v>
      </c>
      <c r="I11" s="21">
        <f t="shared" si="0"/>
        <v>4800</v>
      </c>
      <c r="J11" s="37">
        <v>1717.92</v>
      </c>
      <c r="K11" s="37" t="s">
        <v>21</v>
      </c>
      <c r="L11" s="37">
        <v>28.64</v>
      </c>
      <c r="M11" s="37" t="s">
        <v>21</v>
      </c>
      <c r="N11" s="37">
        <v>25.05</v>
      </c>
      <c r="O11" s="37">
        <v>2023.12</v>
      </c>
      <c r="P11" s="39">
        <v>900</v>
      </c>
      <c r="Q11" s="37" t="s">
        <v>21</v>
      </c>
      <c r="R11" s="37">
        <f t="shared" si="1"/>
        <v>2671.61</v>
      </c>
      <c r="S11" s="21">
        <f t="shared" si="2"/>
        <v>7471.61</v>
      </c>
      <c r="T11" s="51"/>
    </row>
    <row r="12" ht="42" customHeight="1" spans="1:20">
      <c r="A12" s="13">
        <v>8</v>
      </c>
      <c r="B12" s="14" t="s">
        <v>41</v>
      </c>
      <c r="C12" s="15" t="s">
        <v>18</v>
      </c>
      <c r="D12" s="15" t="s">
        <v>42</v>
      </c>
      <c r="E12" s="16" t="s">
        <v>38</v>
      </c>
      <c r="F12" s="18">
        <v>1600</v>
      </c>
      <c r="G12" s="18">
        <v>1600</v>
      </c>
      <c r="H12" s="18">
        <v>1600</v>
      </c>
      <c r="I12" s="21">
        <f t="shared" si="0"/>
        <v>4800</v>
      </c>
      <c r="J12" s="37">
        <v>2263.36</v>
      </c>
      <c r="K12" s="37" t="s">
        <v>43</v>
      </c>
      <c r="L12" s="37">
        <v>42.96</v>
      </c>
      <c r="M12" s="37" t="s">
        <v>44</v>
      </c>
      <c r="N12" s="37">
        <v>25.05</v>
      </c>
      <c r="O12" s="37">
        <v>2023.12</v>
      </c>
      <c r="P12" s="37">
        <v>858.96</v>
      </c>
      <c r="Q12" s="37" t="s">
        <v>21</v>
      </c>
      <c r="R12" s="37">
        <f t="shared" si="1"/>
        <v>3190.33</v>
      </c>
      <c r="S12" s="21">
        <f t="shared" si="2"/>
        <v>7990.33</v>
      </c>
      <c r="T12" s="51"/>
    </row>
    <row r="13" ht="42" customHeight="1" spans="1:20">
      <c r="A13" s="13">
        <v>9</v>
      </c>
      <c r="B13" s="14" t="s">
        <v>45</v>
      </c>
      <c r="C13" s="15" t="s">
        <v>23</v>
      </c>
      <c r="D13" s="15" t="s">
        <v>46</v>
      </c>
      <c r="E13" s="6" t="s">
        <v>38</v>
      </c>
      <c r="F13" s="18"/>
      <c r="G13" s="18">
        <v>1600</v>
      </c>
      <c r="H13" s="18">
        <v>1600</v>
      </c>
      <c r="I13" s="21">
        <v>3200</v>
      </c>
      <c r="J13" s="37">
        <v>1145.28</v>
      </c>
      <c r="K13" s="37" t="s">
        <v>47</v>
      </c>
      <c r="L13" s="37">
        <v>14.32</v>
      </c>
      <c r="M13" s="37" t="s">
        <v>47</v>
      </c>
      <c r="N13" s="40">
        <v>50.1</v>
      </c>
      <c r="O13" s="37" t="s">
        <v>47</v>
      </c>
      <c r="P13" s="21">
        <v>572.64</v>
      </c>
      <c r="Q13" s="37" t="s">
        <v>47</v>
      </c>
      <c r="R13" s="37">
        <f t="shared" si="1"/>
        <v>1782.34</v>
      </c>
      <c r="S13" s="21">
        <f t="shared" si="2"/>
        <v>4982.34</v>
      </c>
      <c r="T13" s="51"/>
    </row>
    <row r="14" ht="42" customHeight="1" spans="1:20">
      <c r="A14" s="13">
        <v>10</v>
      </c>
      <c r="B14" s="14" t="s">
        <v>48</v>
      </c>
      <c r="C14" s="15" t="s">
        <v>23</v>
      </c>
      <c r="D14" s="15" t="s">
        <v>49</v>
      </c>
      <c r="E14" s="6" t="s">
        <v>38</v>
      </c>
      <c r="F14" s="18"/>
      <c r="G14" s="18">
        <v>1600</v>
      </c>
      <c r="H14" s="18">
        <v>1600</v>
      </c>
      <c r="I14" s="21">
        <v>3200</v>
      </c>
      <c r="J14" s="37">
        <v>1145.28</v>
      </c>
      <c r="K14" s="37" t="s">
        <v>47</v>
      </c>
      <c r="L14" s="37">
        <v>14.32</v>
      </c>
      <c r="M14" s="37" t="s">
        <v>47</v>
      </c>
      <c r="N14" s="40">
        <v>50.1</v>
      </c>
      <c r="O14" s="37" t="s">
        <v>47</v>
      </c>
      <c r="P14" s="21">
        <v>572.64</v>
      </c>
      <c r="Q14" s="37" t="s">
        <v>47</v>
      </c>
      <c r="R14" s="37">
        <f t="shared" si="1"/>
        <v>1782.34</v>
      </c>
      <c r="S14" s="21">
        <f t="shared" si="2"/>
        <v>4982.34</v>
      </c>
      <c r="T14" s="51"/>
    </row>
    <row r="15" ht="42" customHeight="1" spans="1:20">
      <c r="A15" s="13">
        <v>11</v>
      </c>
      <c r="B15" s="14" t="s">
        <v>50</v>
      </c>
      <c r="C15" s="15" t="s">
        <v>23</v>
      </c>
      <c r="D15" s="15" t="s">
        <v>51</v>
      </c>
      <c r="E15" s="6" t="s">
        <v>38</v>
      </c>
      <c r="F15" s="18"/>
      <c r="G15" s="18">
        <v>1600</v>
      </c>
      <c r="H15" s="18">
        <v>1600</v>
      </c>
      <c r="I15" s="21">
        <v>3200</v>
      </c>
      <c r="J15" s="37">
        <v>1145.28</v>
      </c>
      <c r="K15" s="37" t="s">
        <v>47</v>
      </c>
      <c r="L15" s="37">
        <v>14.32</v>
      </c>
      <c r="M15" s="37" t="s">
        <v>47</v>
      </c>
      <c r="N15" s="40">
        <v>50.1</v>
      </c>
      <c r="O15" s="37" t="s">
        <v>47</v>
      </c>
      <c r="P15" s="21">
        <v>572.64</v>
      </c>
      <c r="Q15" s="37" t="s">
        <v>47</v>
      </c>
      <c r="R15" s="37">
        <f t="shared" si="1"/>
        <v>1782.34</v>
      </c>
      <c r="S15" s="21">
        <f t="shared" si="2"/>
        <v>4982.34</v>
      </c>
      <c r="T15" s="51"/>
    </row>
    <row r="16" ht="42" customHeight="1" spans="1:20">
      <c r="A16" s="13">
        <v>12</v>
      </c>
      <c r="B16" s="14" t="s">
        <v>52</v>
      </c>
      <c r="C16" s="15" t="s">
        <v>23</v>
      </c>
      <c r="D16" s="15" t="s">
        <v>53</v>
      </c>
      <c r="E16" s="6" t="s">
        <v>54</v>
      </c>
      <c r="F16" s="18">
        <v>1600</v>
      </c>
      <c r="G16" s="18">
        <v>1600</v>
      </c>
      <c r="H16" s="18">
        <v>1600</v>
      </c>
      <c r="I16" s="21">
        <f t="shared" ref="I16:I19" si="3">SUM(,F16,G16:H16)</f>
        <v>4800</v>
      </c>
      <c r="J16" s="37">
        <v>1717.92</v>
      </c>
      <c r="K16" s="37" t="s">
        <v>21</v>
      </c>
      <c r="L16" s="37">
        <v>21.48</v>
      </c>
      <c r="M16" s="37" t="s">
        <v>21</v>
      </c>
      <c r="N16" s="37">
        <v>75.15</v>
      </c>
      <c r="O16" s="37" t="s">
        <v>21</v>
      </c>
      <c r="P16" s="21">
        <v>858.96</v>
      </c>
      <c r="Q16" s="37" t="s">
        <v>21</v>
      </c>
      <c r="R16" s="37">
        <f t="shared" si="1"/>
        <v>2673.51</v>
      </c>
      <c r="S16" s="21">
        <f t="shared" si="2"/>
        <v>7473.51</v>
      </c>
      <c r="T16" s="51"/>
    </row>
    <row r="17" ht="42" customHeight="1" spans="1:20">
      <c r="A17" s="13">
        <v>13</v>
      </c>
      <c r="B17" s="14" t="s">
        <v>55</v>
      </c>
      <c r="C17" s="15" t="s">
        <v>23</v>
      </c>
      <c r="D17" s="15" t="s">
        <v>56</v>
      </c>
      <c r="E17" s="16" t="s">
        <v>54</v>
      </c>
      <c r="F17" s="17">
        <v>1600</v>
      </c>
      <c r="G17" s="17">
        <v>1600</v>
      </c>
      <c r="H17" s="17">
        <v>1600</v>
      </c>
      <c r="I17" s="21">
        <f t="shared" si="3"/>
        <v>4800</v>
      </c>
      <c r="J17" s="37">
        <v>1717.92</v>
      </c>
      <c r="K17" s="37" t="s">
        <v>21</v>
      </c>
      <c r="L17" s="37">
        <v>21.48</v>
      </c>
      <c r="M17" s="37" t="s">
        <v>21</v>
      </c>
      <c r="N17" s="37">
        <v>75.15</v>
      </c>
      <c r="O17" s="37" t="s">
        <v>21</v>
      </c>
      <c r="P17" s="21">
        <v>900</v>
      </c>
      <c r="Q17" s="37" t="s">
        <v>21</v>
      </c>
      <c r="R17" s="37">
        <f t="shared" si="1"/>
        <v>2714.55</v>
      </c>
      <c r="S17" s="21">
        <f t="shared" si="2"/>
        <v>7514.55</v>
      </c>
      <c r="T17" s="51"/>
    </row>
    <row r="18" ht="42" customHeight="1" spans="1:20">
      <c r="A18" s="13">
        <v>14</v>
      </c>
      <c r="B18" s="14" t="s">
        <v>57</v>
      </c>
      <c r="C18" s="15" t="s">
        <v>23</v>
      </c>
      <c r="D18" s="15" t="s">
        <v>58</v>
      </c>
      <c r="E18" s="16" t="s">
        <v>59</v>
      </c>
      <c r="F18" s="18">
        <v>1600</v>
      </c>
      <c r="G18" s="18">
        <v>1600</v>
      </c>
      <c r="H18" s="18">
        <v>1600</v>
      </c>
      <c r="I18" s="21">
        <f t="shared" si="3"/>
        <v>4800</v>
      </c>
      <c r="J18" s="37"/>
      <c r="K18" s="37"/>
      <c r="L18" s="37"/>
      <c r="M18" s="37"/>
      <c r="N18" s="37"/>
      <c r="O18" s="37"/>
      <c r="P18" s="37"/>
      <c r="Q18" s="37"/>
      <c r="R18" s="37">
        <f t="shared" si="1"/>
        <v>0</v>
      </c>
      <c r="S18" s="21">
        <f t="shared" si="2"/>
        <v>4800</v>
      </c>
      <c r="T18" s="51"/>
    </row>
    <row r="19" ht="42" customHeight="1" spans="1:20">
      <c r="A19" s="13">
        <v>15</v>
      </c>
      <c r="B19" s="14" t="s">
        <v>60</v>
      </c>
      <c r="C19" s="15" t="s">
        <v>23</v>
      </c>
      <c r="D19" s="15" t="s">
        <v>61</v>
      </c>
      <c r="E19" s="16" t="s">
        <v>62</v>
      </c>
      <c r="F19" s="18">
        <v>1600</v>
      </c>
      <c r="G19" s="18">
        <v>1600</v>
      </c>
      <c r="H19" s="18">
        <v>1600</v>
      </c>
      <c r="I19" s="21">
        <f t="shared" si="3"/>
        <v>4800</v>
      </c>
      <c r="J19" s="37">
        <v>1145.28</v>
      </c>
      <c r="K19" s="37" t="s">
        <v>30</v>
      </c>
      <c r="L19" s="37">
        <v>14.32</v>
      </c>
      <c r="M19" s="37" t="s">
        <v>30</v>
      </c>
      <c r="N19" s="37">
        <v>50.1</v>
      </c>
      <c r="O19" s="37" t="s">
        <v>30</v>
      </c>
      <c r="P19" s="21">
        <v>600</v>
      </c>
      <c r="Q19" s="37" t="s">
        <v>30</v>
      </c>
      <c r="R19" s="37">
        <f t="shared" si="1"/>
        <v>1809.7</v>
      </c>
      <c r="S19" s="21">
        <f t="shared" si="2"/>
        <v>6609.7</v>
      </c>
      <c r="T19" s="51"/>
    </row>
    <row r="20" ht="42" customHeight="1" spans="1:20">
      <c r="A20" s="13">
        <v>16</v>
      </c>
      <c r="B20" s="14" t="s">
        <v>63</v>
      </c>
      <c r="C20" s="15" t="s">
        <v>18</v>
      </c>
      <c r="D20" s="15" t="s">
        <v>64</v>
      </c>
      <c r="E20" s="16" t="s">
        <v>65</v>
      </c>
      <c r="F20" s="18"/>
      <c r="G20" s="18">
        <v>1600</v>
      </c>
      <c r="H20" s="18">
        <v>1600</v>
      </c>
      <c r="I20" s="21">
        <v>3200</v>
      </c>
      <c r="J20" s="37"/>
      <c r="K20" s="37"/>
      <c r="L20" s="37"/>
      <c r="M20" s="37"/>
      <c r="N20" s="37"/>
      <c r="O20" s="37"/>
      <c r="P20" s="37"/>
      <c r="Q20" s="37"/>
      <c r="R20" s="37">
        <f t="shared" si="1"/>
        <v>0</v>
      </c>
      <c r="S20" s="21">
        <f t="shared" si="2"/>
        <v>3200</v>
      </c>
      <c r="T20" s="51"/>
    </row>
    <row r="21" ht="42" customHeight="1" spans="1:20">
      <c r="A21" s="13">
        <v>17</v>
      </c>
      <c r="B21" s="14" t="s">
        <v>66</v>
      </c>
      <c r="C21" s="15" t="s">
        <v>23</v>
      </c>
      <c r="D21" s="15" t="s">
        <v>67</v>
      </c>
      <c r="E21" s="16" t="s">
        <v>68</v>
      </c>
      <c r="F21" s="18">
        <v>1600</v>
      </c>
      <c r="G21" s="18">
        <v>1600</v>
      </c>
      <c r="H21" s="18">
        <v>1600</v>
      </c>
      <c r="I21" s="21">
        <f t="shared" ref="I21:I30" si="4">SUM(,F21,G21:H21)</f>
        <v>4800</v>
      </c>
      <c r="J21" s="37">
        <v>2863.2</v>
      </c>
      <c r="K21" s="37" t="s">
        <v>34</v>
      </c>
      <c r="L21" s="37">
        <v>21.48</v>
      </c>
      <c r="M21" s="37" t="s">
        <v>35</v>
      </c>
      <c r="N21" s="37">
        <v>125.1</v>
      </c>
      <c r="O21" s="37" t="s">
        <v>34</v>
      </c>
      <c r="P21" s="37">
        <v>1233.98</v>
      </c>
      <c r="Q21" s="37" t="s">
        <v>69</v>
      </c>
      <c r="R21" s="37">
        <f t="shared" si="1"/>
        <v>4243.76</v>
      </c>
      <c r="S21" s="21">
        <f t="shared" si="2"/>
        <v>9043.76</v>
      </c>
      <c r="T21" s="51"/>
    </row>
    <row r="22" ht="42" customHeight="1" spans="1:20">
      <c r="A22" s="13">
        <v>18</v>
      </c>
      <c r="B22" s="14" t="s">
        <v>70</v>
      </c>
      <c r="C22" s="15" t="s">
        <v>23</v>
      </c>
      <c r="D22" s="15" t="s">
        <v>71</v>
      </c>
      <c r="E22" s="16" t="s">
        <v>68</v>
      </c>
      <c r="F22" s="18">
        <v>1600</v>
      </c>
      <c r="G22" s="18">
        <v>1600</v>
      </c>
      <c r="H22" s="18">
        <v>1600</v>
      </c>
      <c r="I22" s="21">
        <f t="shared" si="4"/>
        <v>4800</v>
      </c>
      <c r="J22" s="37">
        <v>2863.2</v>
      </c>
      <c r="K22" s="37" t="s">
        <v>34</v>
      </c>
      <c r="L22" s="37">
        <v>21.48</v>
      </c>
      <c r="M22" s="37" t="s">
        <v>35</v>
      </c>
      <c r="N22" s="37">
        <v>125.1</v>
      </c>
      <c r="O22" s="37" t="s">
        <v>34</v>
      </c>
      <c r="P22" s="37">
        <v>858.96</v>
      </c>
      <c r="Q22" s="37" t="s">
        <v>35</v>
      </c>
      <c r="R22" s="37">
        <f t="shared" si="1"/>
        <v>3868.74</v>
      </c>
      <c r="S22" s="21">
        <f t="shared" si="2"/>
        <v>8668.74</v>
      </c>
      <c r="T22" s="51"/>
    </row>
    <row r="23" ht="42" customHeight="1" spans="1:20">
      <c r="A23" s="13">
        <v>19</v>
      </c>
      <c r="B23" s="14" t="s">
        <v>72</v>
      </c>
      <c r="C23" s="15" t="s">
        <v>18</v>
      </c>
      <c r="D23" s="15" t="s">
        <v>73</v>
      </c>
      <c r="E23" s="16" t="s">
        <v>74</v>
      </c>
      <c r="F23" s="18">
        <v>1600</v>
      </c>
      <c r="G23" s="18">
        <v>1600</v>
      </c>
      <c r="H23" s="18">
        <v>1600</v>
      </c>
      <c r="I23" s="21">
        <f t="shared" si="4"/>
        <v>4800</v>
      </c>
      <c r="J23" s="37">
        <v>1145.28</v>
      </c>
      <c r="K23" s="37" t="s">
        <v>30</v>
      </c>
      <c r="L23" s="37">
        <v>14.32</v>
      </c>
      <c r="M23" s="37" t="s">
        <v>30</v>
      </c>
      <c r="N23" s="37">
        <v>50.1</v>
      </c>
      <c r="O23" s="37" t="s">
        <v>30</v>
      </c>
      <c r="P23" s="21">
        <v>572.64</v>
      </c>
      <c r="Q23" s="37" t="s">
        <v>30</v>
      </c>
      <c r="R23" s="37">
        <f t="shared" si="1"/>
        <v>1782.34</v>
      </c>
      <c r="S23" s="21">
        <f t="shared" si="2"/>
        <v>6582.34</v>
      </c>
      <c r="T23" s="51"/>
    </row>
    <row r="24" ht="42" customHeight="1" spans="1:20">
      <c r="A24" s="13">
        <v>20</v>
      </c>
      <c r="B24" s="14" t="s">
        <v>75</v>
      </c>
      <c r="C24" s="15" t="s">
        <v>23</v>
      </c>
      <c r="D24" s="15" t="s">
        <v>76</v>
      </c>
      <c r="E24" s="16" t="s">
        <v>74</v>
      </c>
      <c r="F24" s="18">
        <v>1600</v>
      </c>
      <c r="G24" s="18"/>
      <c r="H24" s="18"/>
      <c r="I24" s="21">
        <f t="shared" si="4"/>
        <v>1600</v>
      </c>
      <c r="J24" s="41">
        <v>572.64</v>
      </c>
      <c r="K24" s="37">
        <v>202310</v>
      </c>
      <c r="L24" s="37">
        <v>7.16</v>
      </c>
      <c r="M24" s="37">
        <v>202310</v>
      </c>
      <c r="N24" s="37">
        <v>25.05</v>
      </c>
      <c r="O24" s="37">
        <v>202310</v>
      </c>
      <c r="P24" s="21">
        <v>286.32</v>
      </c>
      <c r="Q24" s="37">
        <v>202310</v>
      </c>
      <c r="R24" s="37">
        <f t="shared" si="1"/>
        <v>891.17</v>
      </c>
      <c r="S24" s="21">
        <f t="shared" si="2"/>
        <v>2491.17</v>
      </c>
      <c r="T24" s="52" t="s">
        <v>77</v>
      </c>
    </row>
    <row r="25" ht="42" customHeight="1" spans="1:20">
      <c r="A25" s="13">
        <v>21</v>
      </c>
      <c r="B25" s="14" t="s">
        <v>78</v>
      </c>
      <c r="C25" s="15" t="s">
        <v>23</v>
      </c>
      <c r="D25" s="15" t="s">
        <v>79</v>
      </c>
      <c r="E25" s="16" t="s">
        <v>80</v>
      </c>
      <c r="F25" s="18">
        <v>1600</v>
      </c>
      <c r="G25" s="18">
        <v>1600</v>
      </c>
      <c r="H25" s="18">
        <v>1600</v>
      </c>
      <c r="I25" s="21">
        <f t="shared" si="4"/>
        <v>4800</v>
      </c>
      <c r="J25" s="37">
        <v>1145.28</v>
      </c>
      <c r="K25" s="37" t="s">
        <v>30</v>
      </c>
      <c r="L25" s="37">
        <v>14.32</v>
      </c>
      <c r="M25" s="37" t="s">
        <v>30</v>
      </c>
      <c r="N25" s="37"/>
      <c r="O25" s="37"/>
      <c r="P25" s="37"/>
      <c r="Q25" s="37"/>
      <c r="R25" s="37">
        <f t="shared" si="1"/>
        <v>1159.6</v>
      </c>
      <c r="S25" s="21">
        <f t="shared" si="2"/>
        <v>5959.6</v>
      </c>
      <c r="T25" s="51"/>
    </row>
    <row r="26" ht="42" customHeight="1" spans="1:20">
      <c r="A26" s="13">
        <v>22</v>
      </c>
      <c r="B26" s="14" t="s">
        <v>81</v>
      </c>
      <c r="C26" s="15" t="s">
        <v>23</v>
      </c>
      <c r="D26" s="15" t="s">
        <v>82</v>
      </c>
      <c r="E26" s="16" t="s">
        <v>83</v>
      </c>
      <c r="F26" s="17">
        <v>1600</v>
      </c>
      <c r="G26" s="17">
        <v>1600</v>
      </c>
      <c r="H26" s="17">
        <v>1600</v>
      </c>
      <c r="I26" s="21">
        <f t="shared" si="4"/>
        <v>4800</v>
      </c>
      <c r="J26" s="37">
        <v>1145.28</v>
      </c>
      <c r="K26" s="37" t="s">
        <v>30</v>
      </c>
      <c r="L26" s="37">
        <v>14.32</v>
      </c>
      <c r="M26" s="37" t="s">
        <v>30</v>
      </c>
      <c r="N26" s="42"/>
      <c r="O26" s="42"/>
      <c r="P26" s="42"/>
      <c r="Q26" s="42"/>
      <c r="R26" s="37">
        <f t="shared" si="1"/>
        <v>1159.6</v>
      </c>
      <c r="S26" s="21">
        <f t="shared" si="2"/>
        <v>5959.6</v>
      </c>
      <c r="T26" s="51"/>
    </row>
    <row r="27" ht="42" customHeight="1" spans="1:20">
      <c r="A27" s="13">
        <v>23</v>
      </c>
      <c r="B27" s="14" t="s">
        <v>84</v>
      </c>
      <c r="C27" s="15" t="s">
        <v>23</v>
      </c>
      <c r="D27" s="15" t="s">
        <v>85</v>
      </c>
      <c r="E27" s="16" t="s">
        <v>83</v>
      </c>
      <c r="F27" s="17">
        <v>1600</v>
      </c>
      <c r="G27" s="17">
        <v>1600</v>
      </c>
      <c r="H27" s="17">
        <v>1600</v>
      </c>
      <c r="I27" s="21">
        <f t="shared" si="4"/>
        <v>4800</v>
      </c>
      <c r="J27" s="37">
        <v>1145.28</v>
      </c>
      <c r="K27" s="37" t="s">
        <v>30</v>
      </c>
      <c r="L27" s="37">
        <v>14.32</v>
      </c>
      <c r="M27" s="37" t="s">
        <v>30</v>
      </c>
      <c r="N27" s="37"/>
      <c r="O27" s="37"/>
      <c r="P27" s="37"/>
      <c r="Q27" s="37"/>
      <c r="R27" s="37">
        <f t="shared" si="1"/>
        <v>1159.6</v>
      </c>
      <c r="S27" s="21">
        <f t="shared" si="2"/>
        <v>5959.6</v>
      </c>
      <c r="T27" s="51"/>
    </row>
    <row r="28" ht="42" customHeight="1" spans="1:20">
      <c r="A28" s="13">
        <v>24</v>
      </c>
      <c r="B28" s="14" t="s">
        <v>86</v>
      </c>
      <c r="C28" s="15" t="s">
        <v>18</v>
      </c>
      <c r="D28" s="15" t="s">
        <v>87</v>
      </c>
      <c r="E28" s="16" t="s">
        <v>83</v>
      </c>
      <c r="F28" s="18">
        <v>1600</v>
      </c>
      <c r="G28" s="18">
        <v>1600</v>
      </c>
      <c r="H28" s="18">
        <v>1600</v>
      </c>
      <c r="I28" s="21">
        <f t="shared" si="4"/>
        <v>4800</v>
      </c>
      <c r="J28" s="37">
        <v>1145.28</v>
      </c>
      <c r="K28" s="37" t="s">
        <v>30</v>
      </c>
      <c r="L28" s="37">
        <v>14.32</v>
      </c>
      <c r="M28" s="37" t="s">
        <v>30</v>
      </c>
      <c r="N28" s="37"/>
      <c r="O28" s="37"/>
      <c r="P28" s="37"/>
      <c r="Q28" s="37"/>
      <c r="R28" s="37">
        <f t="shared" si="1"/>
        <v>1159.6</v>
      </c>
      <c r="S28" s="21">
        <f t="shared" si="2"/>
        <v>5959.6</v>
      </c>
      <c r="T28" s="51"/>
    </row>
    <row r="29" ht="42" customHeight="1" spans="1:20">
      <c r="A29" s="13">
        <v>25</v>
      </c>
      <c r="B29" s="14" t="s">
        <v>88</v>
      </c>
      <c r="C29" s="15" t="s">
        <v>23</v>
      </c>
      <c r="D29" s="15" t="s">
        <v>89</v>
      </c>
      <c r="E29" s="16" t="s">
        <v>83</v>
      </c>
      <c r="F29" s="18">
        <v>1600</v>
      </c>
      <c r="G29" s="18">
        <v>1600</v>
      </c>
      <c r="H29" s="18">
        <v>1600</v>
      </c>
      <c r="I29" s="21">
        <f t="shared" si="4"/>
        <v>4800</v>
      </c>
      <c r="J29" s="37">
        <v>1145.28</v>
      </c>
      <c r="K29" s="37" t="s">
        <v>30</v>
      </c>
      <c r="L29" s="37">
        <v>14.32</v>
      </c>
      <c r="M29" s="37" t="s">
        <v>30</v>
      </c>
      <c r="N29" s="37"/>
      <c r="O29" s="37"/>
      <c r="P29" s="37"/>
      <c r="Q29" s="37"/>
      <c r="R29" s="37">
        <f t="shared" si="1"/>
        <v>1159.6</v>
      </c>
      <c r="S29" s="21">
        <f t="shared" si="2"/>
        <v>5959.6</v>
      </c>
      <c r="T29" s="51"/>
    </row>
    <row r="30" ht="42" customHeight="1" spans="1:20">
      <c r="A30" s="13">
        <v>26</v>
      </c>
      <c r="B30" s="14" t="s">
        <v>90</v>
      </c>
      <c r="C30" s="14" t="s">
        <v>23</v>
      </c>
      <c r="D30" s="15" t="s">
        <v>91</v>
      </c>
      <c r="E30" s="19" t="s">
        <v>92</v>
      </c>
      <c r="F30" s="20">
        <v>1600</v>
      </c>
      <c r="G30" s="20">
        <v>1600</v>
      </c>
      <c r="H30" s="20">
        <v>1600</v>
      </c>
      <c r="I30" s="39">
        <f t="shared" si="4"/>
        <v>4800</v>
      </c>
      <c r="J30" s="37">
        <v>1145.28</v>
      </c>
      <c r="K30" s="37" t="s">
        <v>30</v>
      </c>
      <c r="L30" s="38"/>
      <c r="M30" s="38"/>
      <c r="N30" s="37">
        <v>50.1</v>
      </c>
      <c r="O30" s="37" t="s">
        <v>30</v>
      </c>
      <c r="P30" s="21">
        <v>572.64</v>
      </c>
      <c r="Q30" s="37" t="s">
        <v>30</v>
      </c>
      <c r="R30" s="37">
        <f t="shared" si="1"/>
        <v>1768.02</v>
      </c>
      <c r="S30" s="21">
        <f t="shared" si="2"/>
        <v>6568.02</v>
      </c>
      <c r="T30" s="51"/>
    </row>
    <row r="31" ht="42" customHeight="1" spans="1:20">
      <c r="A31" s="13">
        <v>27</v>
      </c>
      <c r="B31" s="14" t="s">
        <v>93</v>
      </c>
      <c r="C31" s="15" t="s">
        <v>23</v>
      </c>
      <c r="D31" s="15" t="s">
        <v>94</v>
      </c>
      <c r="E31" s="19" t="s">
        <v>92</v>
      </c>
      <c r="F31" s="21">
        <v>1600</v>
      </c>
      <c r="G31" s="21">
        <v>1600</v>
      </c>
      <c r="H31" s="21">
        <v>1600</v>
      </c>
      <c r="I31" s="21">
        <v>4800</v>
      </c>
      <c r="J31" s="37">
        <v>1145.28</v>
      </c>
      <c r="K31" s="37" t="s">
        <v>30</v>
      </c>
      <c r="L31" s="37">
        <v>7.16</v>
      </c>
      <c r="M31" s="37">
        <v>202310</v>
      </c>
      <c r="N31" s="37">
        <v>50.1</v>
      </c>
      <c r="O31" s="37" t="s">
        <v>30</v>
      </c>
      <c r="P31" s="21">
        <v>286.32</v>
      </c>
      <c r="Q31" s="37">
        <v>202311</v>
      </c>
      <c r="R31" s="37">
        <f t="shared" si="1"/>
        <v>1488.86</v>
      </c>
      <c r="S31" s="21">
        <f t="shared" si="2"/>
        <v>6288.86</v>
      </c>
      <c r="T31" s="51"/>
    </row>
    <row r="32" ht="42" customHeight="1" spans="1:20">
      <c r="A32" s="13">
        <v>28</v>
      </c>
      <c r="B32" s="14" t="s">
        <v>95</v>
      </c>
      <c r="C32" s="15" t="s">
        <v>23</v>
      </c>
      <c r="D32" s="15" t="s">
        <v>96</v>
      </c>
      <c r="E32" s="16" t="s">
        <v>92</v>
      </c>
      <c r="F32" s="17">
        <v>1600</v>
      </c>
      <c r="G32" s="17">
        <v>1600</v>
      </c>
      <c r="H32" s="17">
        <v>1600</v>
      </c>
      <c r="I32" s="21">
        <f t="shared" ref="I32:I41" si="5">SUM(,F32,G32:H32)</f>
        <v>4800</v>
      </c>
      <c r="J32" s="37">
        <v>1145.28</v>
      </c>
      <c r="K32" s="37" t="s">
        <v>30</v>
      </c>
      <c r="L32" s="37"/>
      <c r="M32" s="37"/>
      <c r="N32" s="37">
        <v>50.1</v>
      </c>
      <c r="O32" s="37" t="s">
        <v>30</v>
      </c>
      <c r="P32" s="21">
        <v>572.64</v>
      </c>
      <c r="Q32" s="37" t="s">
        <v>30</v>
      </c>
      <c r="R32" s="37">
        <f t="shared" si="1"/>
        <v>1768.02</v>
      </c>
      <c r="S32" s="21">
        <f t="shared" si="2"/>
        <v>6568.02</v>
      </c>
      <c r="T32" s="51"/>
    </row>
    <row r="33" ht="42" customHeight="1" spans="1:20">
      <c r="A33" s="13">
        <v>29</v>
      </c>
      <c r="B33" s="14" t="s">
        <v>97</v>
      </c>
      <c r="C33" s="15" t="s">
        <v>23</v>
      </c>
      <c r="D33" s="15" t="s">
        <v>98</v>
      </c>
      <c r="E33" s="16" t="s">
        <v>99</v>
      </c>
      <c r="F33" s="17">
        <v>1600</v>
      </c>
      <c r="G33" s="17">
        <v>1600</v>
      </c>
      <c r="H33" s="17">
        <v>1600</v>
      </c>
      <c r="I33" s="21">
        <f t="shared" si="5"/>
        <v>4800</v>
      </c>
      <c r="J33" s="37">
        <v>2290.56</v>
      </c>
      <c r="K33" s="37" t="s">
        <v>100</v>
      </c>
      <c r="L33" s="37">
        <v>35.8</v>
      </c>
      <c r="M33" s="37" t="s">
        <v>34</v>
      </c>
      <c r="N33" s="37">
        <v>100.2</v>
      </c>
      <c r="O33" s="37" t="s">
        <v>100</v>
      </c>
      <c r="P33" s="21">
        <v>876.86</v>
      </c>
      <c r="Q33" s="37" t="s">
        <v>101</v>
      </c>
      <c r="R33" s="37">
        <f t="shared" si="1"/>
        <v>3303.42</v>
      </c>
      <c r="S33" s="21">
        <f t="shared" si="2"/>
        <v>8103.42</v>
      </c>
      <c r="T33" s="51"/>
    </row>
    <row r="34" ht="42" customHeight="1" spans="1:20">
      <c r="A34" s="13">
        <v>30</v>
      </c>
      <c r="B34" s="14" t="s">
        <v>102</v>
      </c>
      <c r="C34" s="15" t="s">
        <v>23</v>
      </c>
      <c r="D34" s="15" t="s">
        <v>103</v>
      </c>
      <c r="E34" s="16" t="s">
        <v>99</v>
      </c>
      <c r="F34" s="18">
        <v>1600</v>
      </c>
      <c r="G34" s="18">
        <v>1600</v>
      </c>
      <c r="H34" s="18">
        <v>1600</v>
      </c>
      <c r="I34" s="21">
        <f t="shared" si="5"/>
        <v>4800</v>
      </c>
      <c r="J34" s="37">
        <v>2290.56</v>
      </c>
      <c r="K34" s="37" t="s">
        <v>100</v>
      </c>
      <c r="L34" s="37">
        <v>35.8</v>
      </c>
      <c r="M34" s="37" t="s">
        <v>34</v>
      </c>
      <c r="N34" s="37">
        <v>100.2</v>
      </c>
      <c r="O34" s="37" t="s">
        <v>100</v>
      </c>
      <c r="P34" s="21">
        <v>876.86</v>
      </c>
      <c r="Q34" s="37" t="s">
        <v>101</v>
      </c>
      <c r="R34" s="37">
        <f t="shared" si="1"/>
        <v>3303.42</v>
      </c>
      <c r="S34" s="21">
        <f t="shared" si="2"/>
        <v>8103.42</v>
      </c>
      <c r="T34" s="51"/>
    </row>
    <row r="35" ht="42" customHeight="1" spans="1:20">
      <c r="A35" s="13">
        <v>31</v>
      </c>
      <c r="B35" s="14" t="s">
        <v>104</v>
      </c>
      <c r="C35" s="15" t="s">
        <v>23</v>
      </c>
      <c r="D35" s="15" t="s">
        <v>105</v>
      </c>
      <c r="E35" s="16" t="s">
        <v>99</v>
      </c>
      <c r="F35" s="18">
        <v>1600</v>
      </c>
      <c r="G35" s="18">
        <v>1600</v>
      </c>
      <c r="H35" s="18">
        <v>1600</v>
      </c>
      <c r="I35" s="21">
        <f t="shared" si="5"/>
        <v>4800</v>
      </c>
      <c r="J35" s="37">
        <v>2290.56</v>
      </c>
      <c r="K35" s="37" t="s">
        <v>100</v>
      </c>
      <c r="L35" s="37">
        <v>35.8</v>
      </c>
      <c r="M35" s="37" t="s">
        <v>34</v>
      </c>
      <c r="N35" s="37">
        <v>100.2</v>
      </c>
      <c r="O35" s="37" t="s">
        <v>100</v>
      </c>
      <c r="P35" s="21">
        <v>876.86</v>
      </c>
      <c r="Q35" s="37" t="s">
        <v>101</v>
      </c>
      <c r="R35" s="37">
        <f t="shared" si="1"/>
        <v>3303.42</v>
      </c>
      <c r="S35" s="21">
        <f t="shared" si="2"/>
        <v>8103.42</v>
      </c>
      <c r="T35" s="51"/>
    </row>
    <row r="36" ht="42" customHeight="1" spans="1:20">
      <c r="A36" s="13">
        <v>32</v>
      </c>
      <c r="B36" s="14" t="s">
        <v>106</v>
      </c>
      <c r="C36" s="15" t="s">
        <v>23</v>
      </c>
      <c r="D36" s="15" t="s">
        <v>107</v>
      </c>
      <c r="E36" s="16" t="s">
        <v>99</v>
      </c>
      <c r="F36" s="18">
        <v>1600</v>
      </c>
      <c r="G36" s="18">
        <v>1600</v>
      </c>
      <c r="H36" s="18">
        <v>1600</v>
      </c>
      <c r="I36" s="21">
        <f t="shared" si="5"/>
        <v>4800</v>
      </c>
      <c r="J36" s="37">
        <v>2290.56</v>
      </c>
      <c r="K36" s="37" t="s">
        <v>100</v>
      </c>
      <c r="L36" s="37">
        <v>35.8</v>
      </c>
      <c r="M36" s="37" t="s">
        <v>34</v>
      </c>
      <c r="N36" s="37">
        <v>100.2</v>
      </c>
      <c r="O36" s="37" t="s">
        <v>100</v>
      </c>
      <c r="P36" s="21">
        <v>876.86</v>
      </c>
      <c r="Q36" s="37" t="s">
        <v>101</v>
      </c>
      <c r="R36" s="37">
        <f t="shared" si="1"/>
        <v>3303.42</v>
      </c>
      <c r="S36" s="21">
        <f t="shared" si="2"/>
        <v>8103.42</v>
      </c>
      <c r="T36" s="51"/>
    </row>
    <row r="37" ht="42" customHeight="1" spans="1:20">
      <c r="A37" s="13">
        <v>33</v>
      </c>
      <c r="B37" s="14" t="s">
        <v>108</v>
      </c>
      <c r="C37" s="15" t="s">
        <v>23</v>
      </c>
      <c r="D37" s="15" t="s">
        <v>109</v>
      </c>
      <c r="E37" s="16" t="s">
        <v>99</v>
      </c>
      <c r="F37" s="18">
        <v>1600</v>
      </c>
      <c r="G37" s="18">
        <v>1600</v>
      </c>
      <c r="H37" s="18">
        <v>1600</v>
      </c>
      <c r="I37" s="21">
        <f t="shared" si="5"/>
        <v>4800</v>
      </c>
      <c r="J37" s="37">
        <v>2290.56</v>
      </c>
      <c r="K37" s="37" t="s">
        <v>100</v>
      </c>
      <c r="L37" s="37">
        <v>35.8</v>
      </c>
      <c r="M37" s="37" t="s">
        <v>34</v>
      </c>
      <c r="N37" s="37">
        <v>100.2</v>
      </c>
      <c r="O37" s="37" t="s">
        <v>100</v>
      </c>
      <c r="P37" s="21">
        <v>876.86</v>
      </c>
      <c r="Q37" s="37" t="s">
        <v>101</v>
      </c>
      <c r="R37" s="37">
        <f t="shared" si="1"/>
        <v>3303.42</v>
      </c>
      <c r="S37" s="21">
        <f t="shared" si="2"/>
        <v>8103.42</v>
      </c>
      <c r="T37" s="51"/>
    </row>
    <row r="38" ht="42" customHeight="1" spans="1:20">
      <c r="A38" s="13">
        <v>34</v>
      </c>
      <c r="B38" s="14" t="s">
        <v>110</v>
      </c>
      <c r="C38" s="15" t="s">
        <v>23</v>
      </c>
      <c r="D38" s="15" t="s">
        <v>111</v>
      </c>
      <c r="E38" s="19" t="s">
        <v>112</v>
      </c>
      <c r="F38" s="18">
        <v>1600</v>
      </c>
      <c r="G38" s="18">
        <v>1600</v>
      </c>
      <c r="H38" s="18">
        <v>1600</v>
      </c>
      <c r="I38" s="21">
        <f t="shared" si="5"/>
        <v>4800</v>
      </c>
      <c r="J38" s="37">
        <v>2290.56</v>
      </c>
      <c r="K38" s="37" t="s">
        <v>100</v>
      </c>
      <c r="L38" s="37">
        <v>28.64</v>
      </c>
      <c r="M38" s="37" t="s">
        <v>100</v>
      </c>
      <c r="N38" s="37">
        <v>100.2</v>
      </c>
      <c r="O38" s="37" t="s">
        <v>100</v>
      </c>
      <c r="P38" s="43">
        <v>1145.28</v>
      </c>
      <c r="Q38" s="37" t="s">
        <v>100</v>
      </c>
      <c r="R38" s="37">
        <f t="shared" si="1"/>
        <v>3564.68</v>
      </c>
      <c r="S38" s="21">
        <f t="shared" si="2"/>
        <v>8364.68</v>
      </c>
      <c r="T38" s="51"/>
    </row>
    <row r="39" ht="42" customHeight="1" spans="1:20">
      <c r="A39" s="13">
        <v>35</v>
      </c>
      <c r="B39" s="14" t="s">
        <v>113</v>
      </c>
      <c r="C39" s="15" t="s">
        <v>18</v>
      </c>
      <c r="D39" s="15" t="s">
        <v>114</v>
      </c>
      <c r="E39" s="19" t="s">
        <v>115</v>
      </c>
      <c r="F39" s="18">
        <v>1600</v>
      </c>
      <c r="G39" s="18">
        <v>1600</v>
      </c>
      <c r="H39" s="18">
        <v>1600</v>
      </c>
      <c r="I39" s="21">
        <f t="shared" si="5"/>
        <v>4800</v>
      </c>
      <c r="J39" s="37">
        <v>1717.92</v>
      </c>
      <c r="K39" s="37" t="s">
        <v>35</v>
      </c>
      <c r="L39" s="37">
        <v>21.48</v>
      </c>
      <c r="M39" s="37" t="s">
        <v>35</v>
      </c>
      <c r="N39" s="37">
        <v>75.15</v>
      </c>
      <c r="O39" s="37" t="s">
        <v>35</v>
      </c>
      <c r="P39" s="43">
        <v>858.96</v>
      </c>
      <c r="Q39" s="37" t="s">
        <v>35</v>
      </c>
      <c r="R39" s="37">
        <f t="shared" si="1"/>
        <v>2673.51</v>
      </c>
      <c r="S39" s="21">
        <f t="shared" si="2"/>
        <v>7473.51</v>
      </c>
      <c r="T39" s="51"/>
    </row>
    <row r="40" ht="42" customHeight="1" spans="1:20">
      <c r="A40" s="13">
        <v>36</v>
      </c>
      <c r="B40" s="14" t="s">
        <v>116</v>
      </c>
      <c r="C40" s="15" t="s">
        <v>23</v>
      </c>
      <c r="D40" s="15" t="s">
        <v>117</v>
      </c>
      <c r="E40" s="19" t="s">
        <v>118</v>
      </c>
      <c r="F40" s="18">
        <v>1600</v>
      </c>
      <c r="G40" s="18">
        <v>1600</v>
      </c>
      <c r="H40" s="18">
        <v>1600</v>
      </c>
      <c r="I40" s="21">
        <f t="shared" si="5"/>
        <v>4800</v>
      </c>
      <c r="J40" s="37">
        <v>2290.56</v>
      </c>
      <c r="K40" s="37" t="s">
        <v>100</v>
      </c>
      <c r="L40" s="37">
        <v>28.64</v>
      </c>
      <c r="M40" s="37" t="s">
        <v>100</v>
      </c>
      <c r="N40" s="37">
        <v>100.2</v>
      </c>
      <c r="O40" s="37" t="s">
        <v>100</v>
      </c>
      <c r="P40" s="43">
        <v>1145.28</v>
      </c>
      <c r="Q40" s="37" t="s">
        <v>100</v>
      </c>
      <c r="R40" s="37">
        <f t="shared" si="1"/>
        <v>3564.68</v>
      </c>
      <c r="S40" s="21">
        <f t="shared" si="2"/>
        <v>8364.68</v>
      </c>
      <c r="T40" s="51"/>
    </row>
    <row r="41" ht="42" customHeight="1" spans="1:20">
      <c r="A41" s="13">
        <v>37</v>
      </c>
      <c r="B41" s="22" t="s">
        <v>119</v>
      </c>
      <c r="C41" s="23" t="s">
        <v>18</v>
      </c>
      <c r="D41" s="15" t="s">
        <v>120</v>
      </c>
      <c r="E41" s="24" t="s">
        <v>121</v>
      </c>
      <c r="F41" s="25">
        <v>1600</v>
      </c>
      <c r="G41" s="25">
        <v>1600</v>
      </c>
      <c r="H41" s="25">
        <v>1600</v>
      </c>
      <c r="I41" s="44">
        <f t="shared" si="5"/>
        <v>4800</v>
      </c>
      <c r="J41" s="45">
        <v>2290.56</v>
      </c>
      <c r="K41" s="45" t="s">
        <v>122</v>
      </c>
      <c r="L41" s="45">
        <v>28.64</v>
      </c>
      <c r="M41" s="45" t="s">
        <v>123</v>
      </c>
      <c r="N41" s="45">
        <v>100.2</v>
      </c>
      <c r="O41" s="45" t="s">
        <v>122</v>
      </c>
      <c r="P41" s="44">
        <v>1145.28</v>
      </c>
      <c r="Q41" s="45" t="s">
        <v>122</v>
      </c>
      <c r="R41" s="37">
        <f t="shared" si="1"/>
        <v>3564.68</v>
      </c>
      <c r="S41" s="21">
        <f t="shared" si="2"/>
        <v>8364.68</v>
      </c>
      <c r="T41" s="51"/>
    </row>
    <row r="42" ht="42" customHeight="1" spans="1:20">
      <c r="A42" s="13">
        <v>38</v>
      </c>
      <c r="B42" s="14" t="s">
        <v>124</v>
      </c>
      <c r="C42" s="15" t="s">
        <v>23</v>
      </c>
      <c r="D42" s="15" t="s">
        <v>96</v>
      </c>
      <c r="E42" s="19" t="s">
        <v>121</v>
      </c>
      <c r="F42" s="21">
        <v>3200</v>
      </c>
      <c r="G42" s="21">
        <v>1600</v>
      </c>
      <c r="H42" s="21">
        <v>1600</v>
      </c>
      <c r="I42" s="21">
        <v>6400</v>
      </c>
      <c r="J42" s="37"/>
      <c r="K42" s="37"/>
      <c r="L42" s="37"/>
      <c r="M42" s="37"/>
      <c r="N42" s="37"/>
      <c r="O42" s="37"/>
      <c r="P42" s="21">
        <v>572.64</v>
      </c>
      <c r="Q42" s="37" t="s">
        <v>123</v>
      </c>
      <c r="R42" s="37">
        <f t="shared" si="1"/>
        <v>572.64</v>
      </c>
      <c r="S42" s="21">
        <f t="shared" si="2"/>
        <v>6972.64</v>
      </c>
      <c r="T42" s="51"/>
    </row>
    <row r="43" ht="42" customHeight="1" spans="1:20">
      <c r="A43" s="13">
        <v>39</v>
      </c>
      <c r="B43" s="26" t="s">
        <v>125</v>
      </c>
      <c r="C43" s="27" t="s">
        <v>18</v>
      </c>
      <c r="D43" s="15" t="s">
        <v>126</v>
      </c>
      <c r="E43" s="28" t="s">
        <v>127</v>
      </c>
      <c r="F43" s="29">
        <v>1600</v>
      </c>
      <c r="G43" s="29">
        <v>1600</v>
      </c>
      <c r="H43" s="29">
        <v>1600</v>
      </c>
      <c r="I43" s="46">
        <f t="shared" ref="I43:I58" si="6">SUM(,F43,G43:H43)</f>
        <v>4800</v>
      </c>
      <c r="J43" s="47">
        <v>1145.28</v>
      </c>
      <c r="K43" s="47" t="s">
        <v>30</v>
      </c>
      <c r="L43" s="47">
        <v>21.48</v>
      </c>
      <c r="M43" s="47" t="s">
        <v>30</v>
      </c>
      <c r="N43" s="47">
        <v>50.1</v>
      </c>
      <c r="O43" s="47" t="s">
        <v>30</v>
      </c>
      <c r="P43" s="46">
        <v>572.64</v>
      </c>
      <c r="Q43" s="47" t="s">
        <v>30</v>
      </c>
      <c r="R43" s="37">
        <f t="shared" si="1"/>
        <v>1789.5</v>
      </c>
      <c r="S43" s="21">
        <f t="shared" si="2"/>
        <v>6589.5</v>
      </c>
      <c r="T43" s="51"/>
    </row>
    <row r="44" ht="42" customHeight="1" spans="1:20">
      <c r="A44" s="13">
        <v>40</v>
      </c>
      <c r="B44" s="14" t="s">
        <v>128</v>
      </c>
      <c r="C44" s="15" t="s">
        <v>23</v>
      </c>
      <c r="D44" s="15" t="s">
        <v>129</v>
      </c>
      <c r="E44" s="19" t="s">
        <v>127</v>
      </c>
      <c r="F44" s="17">
        <v>1600</v>
      </c>
      <c r="G44" s="17">
        <v>1600</v>
      </c>
      <c r="H44" s="17">
        <v>1600</v>
      </c>
      <c r="I44" s="21">
        <f t="shared" si="6"/>
        <v>4800</v>
      </c>
      <c r="J44" s="37">
        <v>1145.28</v>
      </c>
      <c r="K44" s="37" t="s">
        <v>30</v>
      </c>
      <c r="L44" s="37">
        <v>21.48</v>
      </c>
      <c r="M44" s="37" t="s">
        <v>30</v>
      </c>
      <c r="N44" s="37">
        <v>50.1</v>
      </c>
      <c r="O44" s="37" t="s">
        <v>30</v>
      </c>
      <c r="P44" s="21">
        <v>572.64</v>
      </c>
      <c r="Q44" s="37" t="s">
        <v>30</v>
      </c>
      <c r="R44" s="37">
        <f t="shared" si="1"/>
        <v>1789.5</v>
      </c>
      <c r="S44" s="21">
        <f t="shared" si="2"/>
        <v>6589.5</v>
      </c>
      <c r="T44" s="51"/>
    </row>
    <row r="45" ht="42" customHeight="1" spans="1:20">
      <c r="A45" s="13">
        <v>41</v>
      </c>
      <c r="B45" s="14" t="s">
        <v>130</v>
      </c>
      <c r="C45" s="15" t="s">
        <v>18</v>
      </c>
      <c r="D45" s="15" t="s">
        <v>131</v>
      </c>
      <c r="E45" s="19" t="s">
        <v>132</v>
      </c>
      <c r="F45" s="18">
        <v>1600</v>
      </c>
      <c r="G45" s="18">
        <v>1600</v>
      </c>
      <c r="H45" s="18">
        <v>1600</v>
      </c>
      <c r="I45" s="21">
        <f t="shared" si="6"/>
        <v>4800</v>
      </c>
      <c r="J45" s="37">
        <v>572.64</v>
      </c>
      <c r="K45" s="37">
        <v>202310</v>
      </c>
      <c r="L45" s="37">
        <v>7.16</v>
      </c>
      <c r="M45" s="37">
        <v>202310</v>
      </c>
      <c r="N45" s="37">
        <v>25.05</v>
      </c>
      <c r="O45" s="37">
        <v>202310</v>
      </c>
      <c r="P45" s="21">
        <v>286.32</v>
      </c>
      <c r="Q45" s="37">
        <v>202310</v>
      </c>
      <c r="R45" s="37">
        <f t="shared" si="1"/>
        <v>891.17</v>
      </c>
      <c r="S45" s="21">
        <f t="shared" si="2"/>
        <v>5691.17</v>
      </c>
      <c r="T45" s="51"/>
    </row>
    <row r="46" ht="42" customHeight="1" spans="1:20">
      <c r="A46" s="13">
        <v>42</v>
      </c>
      <c r="B46" s="14" t="s">
        <v>133</v>
      </c>
      <c r="C46" s="15" t="s">
        <v>18</v>
      </c>
      <c r="D46" s="15" t="s">
        <v>134</v>
      </c>
      <c r="E46" s="19" t="s">
        <v>135</v>
      </c>
      <c r="F46" s="18">
        <v>1600</v>
      </c>
      <c r="G46" s="18">
        <v>1600</v>
      </c>
      <c r="H46" s="18">
        <v>1600</v>
      </c>
      <c r="I46" s="21">
        <f t="shared" si="6"/>
        <v>4800</v>
      </c>
      <c r="J46" s="37">
        <v>1145.28</v>
      </c>
      <c r="K46" s="37" t="s">
        <v>30</v>
      </c>
      <c r="L46" s="37">
        <v>14.32</v>
      </c>
      <c r="M46" s="37" t="s">
        <v>30</v>
      </c>
      <c r="N46" s="37">
        <v>50.1</v>
      </c>
      <c r="O46" s="37" t="s">
        <v>30</v>
      </c>
      <c r="P46" s="21">
        <v>586.32</v>
      </c>
      <c r="Q46" s="37" t="s">
        <v>30</v>
      </c>
      <c r="R46" s="37">
        <f t="shared" si="1"/>
        <v>1796.02</v>
      </c>
      <c r="S46" s="21">
        <f t="shared" si="2"/>
        <v>6596.02</v>
      </c>
      <c r="T46" s="51"/>
    </row>
    <row r="47" ht="42" customHeight="1" spans="1:20">
      <c r="A47" s="13">
        <v>43</v>
      </c>
      <c r="B47" s="14" t="s">
        <v>136</v>
      </c>
      <c r="C47" s="15" t="s">
        <v>18</v>
      </c>
      <c r="D47" s="15" t="s">
        <v>137</v>
      </c>
      <c r="E47" s="19" t="s">
        <v>138</v>
      </c>
      <c r="F47" s="18">
        <v>1600</v>
      </c>
      <c r="G47" s="18">
        <v>1600</v>
      </c>
      <c r="H47" s="18">
        <v>1600</v>
      </c>
      <c r="I47" s="21">
        <f t="shared" si="6"/>
        <v>4800</v>
      </c>
      <c r="J47" s="37">
        <v>8317.6</v>
      </c>
      <c r="K47" s="37" t="s">
        <v>139</v>
      </c>
      <c r="L47" s="37">
        <v>28.64</v>
      </c>
      <c r="M47" s="37" t="s">
        <v>100</v>
      </c>
      <c r="N47" s="37">
        <v>363.85</v>
      </c>
      <c r="O47" s="37" t="s">
        <v>139</v>
      </c>
      <c r="P47" s="39">
        <v>572.64</v>
      </c>
      <c r="Q47" s="37" t="s">
        <v>30</v>
      </c>
      <c r="R47" s="37">
        <f t="shared" si="1"/>
        <v>9282.73</v>
      </c>
      <c r="S47" s="21">
        <f t="shared" si="2"/>
        <v>14082.73</v>
      </c>
      <c r="T47" s="51"/>
    </row>
    <row r="48" ht="42" customHeight="1" spans="1:20">
      <c r="A48" s="13">
        <v>44</v>
      </c>
      <c r="B48" s="14" t="s">
        <v>140</v>
      </c>
      <c r="C48" s="15" t="s">
        <v>23</v>
      </c>
      <c r="D48" s="15" t="s">
        <v>141</v>
      </c>
      <c r="E48" s="19" t="s">
        <v>142</v>
      </c>
      <c r="F48" s="18">
        <v>1600</v>
      </c>
      <c r="G48" s="18">
        <v>1600</v>
      </c>
      <c r="H48" s="18">
        <v>1600</v>
      </c>
      <c r="I48" s="21">
        <f t="shared" si="6"/>
        <v>4800</v>
      </c>
      <c r="J48" s="37">
        <v>5590.4</v>
      </c>
      <c r="K48" s="37" t="s">
        <v>143</v>
      </c>
      <c r="L48" s="37">
        <v>28.64</v>
      </c>
      <c r="M48" s="37" t="s">
        <v>100</v>
      </c>
      <c r="N48" s="37">
        <v>244.55</v>
      </c>
      <c r="O48" s="37" t="s">
        <v>143</v>
      </c>
      <c r="P48" s="39">
        <v>572.64</v>
      </c>
      <c r="Q48" s="37" t="s">
        <v>30</v>
      </c>
      <c r="R48" s="37">
        <f t="shared" si="1"/>
        <v>6436.23</v>
      </c>
      <c r="S48" s="21">
        <f t="shared" si="2"/>
        <v>11236.23</v>
      </c>
      <c r="T48" s="51"/>
    </row>
    <row r="49" ht="42" customHeight="1" spans="1:20">
      <c r="A49" s="13">
        <v>45</v>
      </c>
      <c r="B49" s="14" t="s">
        <v>144</v>
      </c>
      <c r="C49" s="15" t="s">
        <v>18</v>
      </c>
      <c r="D49" s="15" t="s">
        <v>145</v>
      </c>
      <c r="E49" s="19" t="s">
        <v>142</v>
      </c>
      <c r="F49" s="18">
        <v>1600</v>
      </c>
      <c r="G49" s="18">
        <v>1600</v>
      </c>
      <c r="H49" s="18">
        <v>1600</v>
      </c>
      <c r="I49" s="21">
        <f t="shared" si="6"/>
        <v>4800</v>
      </c>
      <c r="J49" s="37">
        <v>8317.6</v>
      </c>
      <c r="K49" s="37" t="s">
        <v>139</v>
      </c>
      <c r="L49" s="37">
        <v>28.64</v>
      </c>
      <c r="M49" s="37" t="s">
        <v>100</v>
      </c>
      <c r="N49" s="37">
        <v>363.85</v>
      </c>
      <c r="O49" s="37" t="s">
        <v>139</v>
      </c>
      <c r="P49" s="39">
        <v>572.64</v>
      </c>
      <c r="Q49" s="37" t="s">
        <v>30</v>
      </c>
      <c r="R49" s="37">
        <f t="shared" si="1"/>
        <v>9282.73</v>
      </c>
      <c r="S49" s="21">
        <f t="shared" si="2"/>
        <v>14082.73</v>
      </c>
      <c r="T49" s="51"/>
    </row>
    <row r="50" ht="42" customHeight="1" spans="1:20">
      <c r="A50" s="13">
        <v>46</v>
      </c>
      <c r="B50" s="14" t="s">
        <v>146</v>
      </c>
      <c r="C50" s="15" t="s">
        <v>23</v>
      </c>
      <c r="D50" s="15" t="s">
        <v>147</v>
      </c>
      <c r="E50" s="19" t="s">
        <v>148</v>
      </c>
      <c r="F50" s="18">
        <v>1600</v>
      </c>
      <c r="G50" s="18">
        <v>1600</v>
      </c>
      <c r="H50" s="18">
        <v>1600</v>
      </c>
      <c r="I50" s="21">
        <f t="shared" si="6"/>
        <v>4800</v>
      </c>
      <c r="J50" s="37">
        <v>1145.28</v>
      </c>
      <c r="K50" s="37" t="s">
        <v>30</v>
      </c>
      <c r="L50" s="37">
        <v>21.48</v>
      </c>
      <c r="M50" s="37" t="s">
        <v>30</v>
      </c>
      <c r="N50" s="37">
        <v>50.1</v>
      </c>
      <c r="O50" s="37" t="s">
        <v>30</v>
      </c>
      <c r="P50" s="21">
        <v>572.64</v>
      </c>
      <c r="Q50" s="37" t="s">
        <v>30</v>
      </c>
      <c r="R50" s="37">
        <f t="shared" si="1"/>
        <v>1789.5</v>
      </c>
      <c r="S50" s="21">
        <f t="shared" si="2"/>
        <v>6589.5</v>
      </c>
      <c r="T50" s="51"/>
    </row>
    <row r="51" ht="42" customHeight="1" spans="1:20">
      <c r="A51" s="13">
        <v>47</v>
      </c>
      <c r="B51" s="14" t="s">
        <v>149</v>
      </c>
      <c r="C51" s="15" t="s">
        <v>23</v>
      </c>
      <c r="D51" s="15" t="s">
        <v>150</v>
      </c>
      <c r="E51" s="19" t="s">
        <v>151</v>
      </c>
      <c r="F51" s="18">
        <v>1600</v>
      </c>
      <c r="G51" s="18">
        <v>1600</v>
      </c>
      <c r="H51" s="18">
        <v>1600</v>
      </c>
      <c r="I51" s="21">
        <f t="shared" si="6"/>
        <v>4800</v>
      </c>
      <c r="J51" s="37">
        <v>1717.92</v>
      </c>
      <c r="K51" s="37" t="s">
        <v>21</v>
      </c>
      <c r="L51" s="37">
        <v>28.64</v>
      </c>
      <c r="M51" s="37" t="s">
        <v>21</v>
      </c>
      <c r="N51" s="37">
        <v>75.15</v>
      </c>
      <c r="O51" s="37" t="s">
        <v>21</v>
      </c>
      <c r="P51" s="21">
        <v>858.96</v>
      </c>
      <c r="Q51" s="37" t="s">
        <v>21</v>
      </c>
      <c r="R51" s="37">
        <f t="shared" si="1"/>
        <v>2680.67</v>
      </c>
      <c r="S51" s="21">
        <f t="shared" si="2"/>
        <v>7480.67</v>
      </c>
      <c r="T51" s="51"/>
    </row>
    <row r="52" ht="42" customHeight="1" spans="1:20">
      <c r="A52" s="13">
        <v>48</v>
      </c>
      <c r="B52" s="14" t="s">
        <v>152</v>
      </c>
      <c r="C52" s="15" t="s">
        <v>18</v>
      </c>
      <c r="D52" s="15" t="s">
        <v>153</v>
      </c>
      <c r="E52" s="19" t="s">
        <v>151</v>
      </c>
      <c r="F52" s="18">
        <v>1600</v>
      </c>
      <c r="G52" s="18">
        <v>1600</v>
      </c>
      <c r="H52" s="18">
        <v>1600</v>
      </c>
      <c r="I52" s="21">
        <f t="shared" si="6"/>
        <v>4800</v>
      </c>
      <c r="J52" s="37">
        <v>1717.92</v>
      </c>
      <c r="K52" s="37" t="s">
        <v>21</v>
      </c>
      <c r="L52" s="37">
        <v>28.64</v>
      </c>
      <c r="M52" s="37" t="s">
        <v>21</v>
      </c>
      <c r="N52" s="37">
        <v>75.15</v>
      </c>
      <c r="O52" s="37" t="s">
        <v>21</v>
      </c>
      <c r="P52" s="21">
        <v>858.96</v>
      </c>
      <c r="Q52" s="37" t="s">
        <v>21</v>
      </c>
      <c r="R52" s="37">
        <f t="shared" si="1"/>
        <v>2680.67</v>
      </c>
      <c r="S52" s="21">
        <f t="shared" si="2"/>
        <v>7480.67</v>
      </c>
      <c r="T52" s="51"/>
    </row>
    <row r="53" ht="42" customHeight="1" spans="1:20">
      <c r="A53" s="13">
        <v>49</v>
      </c>
      <c r="B53" s="14" t="s">
        <v>154</v>
      </c>
      <c r="C53" s="15" t="s">
        <v>23</v>
      </c>
      <c r="D53" s="15" t="s">
        <v>155</v>
      </c>
      <c r="E53" s="19" t="s">
        <v>151</v>
      </c>
      <c r="F53" s="18">
        <v>1600</v>
      </c>
      <c r="G53" s="18">
        <v>1600</v>
      </c>
      <c r="H53" s="18">
        <v>1600</v>
      </c>
      <c r="I53" s="21">
        <f t="shared" si="6"/>
        <v>4800</v>
      </c>
      <c r="J53" s="37">
        <v>2290.56</v>
      </c>
      <c r="K53" s="37" t="s">
        <v>44</v>
      </c>
      <c r="L53" s="37">
        <v>42.96</v>
      </c>
      <c r="M53" s="37" t="s">
        <v>21</v>
      </c>
      <c r="N53" s="37">
        <v>100.2</v>
      </c>
      <c r="O53" s="37" t="s">
        <v>21</v>
      </c>
      <c r="P53" s="21">
        <v>1145.28</v>
      </c>
      <c r="Q53" s="37" t="s">
        <v>44</v>
      </c>
      <c r="R53" s="37">
        <f t="shared" si="1"/>
        <v>3579</v>
      </c>
      <c r="S53" s="21">
        <f t="shared" si="2"/>
        <v>8379</v>
      </c>
      <c r="T53" s="51"/>
    </row>
    <row r="54" ht="42" customHeight="1" spans="1:20">
      <c r="A54" s="13">
        <v>50</v>
      </c>
      <c r="B54" s="14" t="s">
        <v>156</v>
      </c>
      <c r="C54" s="15" t="s">
        <v>18</v>
      </c>
      <c r="D54" s="15" t="s">
        <v>157</v>
      </c>
      <c r="E54" s="19" t="s">
        <v>151</v>
      </c>
      <c r="F54" s="18">
        <v>1600</v>
      </c>
      <c r="G54" s="18">
        <v>1600</v>
      </c>
      <c r="H54" s="18">
        <v>1600</v>
      </c>
      <c r="I54" s="21">
        <f t="shared" si="6"/>
        <v>4800</v>
      </c>
      <c r="J54" s="37">
        <v>2290.56</v>
      </c>
      <c r="K54" s="37" t="s">
        <v>44</v>
      </c>
      <c r="L54" s="37">
        <v>42.96</v>
      </c>
      <c r="M54" s="37" t="s">
        <v>21</v>
      </c>
      <c r="N54" s="37">
        <v>100.2</v>
      </c>
      <c r="O54" s="37" t="s">
        <v>158</v>
      </c>
      <c r="P54" s="21">
        <v>1145.28</v>
      </c>
      <c r="Q54" s="37" t="s">
        <v>44</v>
      </c>
      <c r="R54" s="37">
        <f t="shared" si="1"/>
        <v>3579</v>
      </c>
      <c r="S54" s="21">
        <f t="shared" si="2"/>
        <v>8379</v>
      </c>
      <c r="T54" s="51"/>
    </row>
    <row r="55" ht="42" customHeight="1" spans="1:20">
      <c r="A55" s="13">
        <v>51</v>
      </c>
      <c r="B55" s="14" t="s">
        <v>159</v>
      </c>
      <c r="C55" s="15" t="s">
        <v>18</v>
      </c>
      <c r="D55" s="15" t="s">
        <v>160</v>
      </c>
      <c r="E55" s="19" t="s">
        <v>161</v>
      </c>
      <c r="F55" s="18">
        <v>1600</v>
      </c>
      <c r="G55" s="18">
        <v>1600</v>
      </c>
      <c r="H55" s="18">
        <v>1600</v>
      </c>
      <c r="I55" s="21">
        <f t="shared" si="6"/>
        <v>4800</v>
      </c>
      <c r="J55" s="37">
        <v>1145.28</v>
      </c>
      <c r="K55" s="37" t="s">
        <v>30</v>
      </c>
      <c r="L55" s="37">
        <v>14.32</v>
      </c>
      <c r="M55" s="37" t="s">
        <v>30</v>
      </c>
      <c r="N55" s="37">
        <v>50.1</v>
      </c>
      <c r="O55" s="37" t="s">
        <v>30</v>
      </c>
      <c r="P55" s="21">
        <v>572.64</v>
      </c>
      <c r="Q55" s="37" t="s">
        <v>30</v>
      </c>
      <c r="R55" s="37">
        <f t="shared" si="1"/>
        <v>1782.34</v>
      </c>
      <c r="S55" s="21">
        <f t="shared" si="2"/>
        <v>6582.34</v>
      </c>
      <c r="T55" s="51"/>
    </row>
    <row r="56" ht="42" customHeight="1" spans="1:20">
      <c r="A56" s="13">
        <v>52</v>
      </c>
      <c r="B56" s="14" t="s">
        <v>162</v>
      </c>
      <c r="C56" s="15" t="s">
        <v>23</v>
      </c>
      <c r="D56" s="15" t="s">
        <v>67</v>
      </c>
      <c r="E56" s="19" t="s">
        <v>161</v>
      </c>
      <c r="F56" s="18">
        <v>1600</v>
      </c>
      <c r="G56" s="18">
        <v>1600</v>
      </c>
      <c r="H56" s="18">
        <v>1600</v>
      </c>
      <c r="I56" s="21">
        <f t="shared" si="6"/>
        <v>4800</v>
      </c>
      <c r="J56" s="37">
        <v>1145.28</v>
      </c>
      <c r="K56" s="37" t="s">
        <v>30</v>
      </c>
      <c r="L56" s="37">
        <v>14.32</v>
      </c>
      <c r="M56" s="37" t="s">
        <v>30</v>
      </c>
      <c r="N56" s="37">
        <v>50.1</v>
      </c>
      <c r="O56" s="37" t="s">
        <v>30</v>
      </c>
      <c r="P56" s="21">
        <v>572.64</v>
      </c>
      <c r="Q56" s="37" t="s">
        <v>30</v>
      </c>
      <c r="R56" s="37">
        <f t="shared" si="1"/>
        <v>1782.34</v>
      </c>
      <c r="S56" s="21">
        <f t="shared" si="2"/>
        <v>6582.34</v>
      </c>
      <c r="T56" s="51"/>
    </row>
    <row r="57" ht="42" customHeight="1" spans="1:20">
      <c r="A57" s="13">
        <v>53</v>
      </c>
      <c r="B57" s="14" t="s">
        <v>163</v>
      </c>
      <c r="C57" s="15" t="s">
        <v>23</v>
      </c>
      <c r="D57" s="15" t="s">
        <v>164</v>
      </c>
      <c r="E57" s="19" t="s">
        <v>161</v>
      </c>
      <c r="F57" s="18">
        <v>1600</v>
      </c>
      <c r="G57" s="18">
        <v>1600</v>
      </c>
      <c r="H57" s="18">
        <v>1600</v>
      </c>
      <c r="I57" s="21">
        <f t="shared" si="6"/>
        <v>4800</v>
      </c>
      <c r="J57" s="37">
        <v>1145.28</v>
      </c>
      <c r="K57" s="37" t="s">
        <v>30</v>
      </c>
      <c r="L57" s="37">
        <v>14.32</v>
      </c>
      <c r="M57" s="37" t="s">
        <v>30</v>
      </c>
      <c r="N57" s="37">
        <v>50.1</v>
      </c>
      <c r="O57" s="37" t="s">
        <v>30</v>
      </c>
      <c r="P57" s="21">
        <v>572.64</v>
      </c>
      <c r="Q57" s="37" t="s">
        <v>30</v>
      </c>
      <c r="R57" s="37">
        <f t="shared" si="1"/>
        <v>1782.34</v>
      </c>
      <c r="S57" s="21">
        <f t="shared" si="2"/>
        <v>6582.34</v>
      </c>
      <c r="T57" s="51"/>
    </row>
    <row r="58" ht="42" customHeight="1" spans="1:20">
      <c r="A58" s="13">
        <v>54</v>
      </c>
      <c r="B58" s="14" t="s">
        <v>165</v>
      </c>
      <c r="C58" s="15" t="s">
        <v>18</v>
      </c>
      <c r="D58" s="15" t="s">
        <v>166</v>
      </c>
      <c r="E58" s="19" t="s">
        <v>167</v>
      </c>
      <c r="F58" s="17">
        <v>1600</v>
      </c>
      <c r="G58" s="17">
        <v>1600</v>
      </c>
      <c r="H58" s="17">
        <v>1600</v>
      </c>
      <c r="I58" s="21">
        <f t="shared" si="6"/>
        <v>4800</v>
      </c>
      <c r="J58" s="37">
        <v>1145.28</v>
      </c>
      <c r="K58" s="37" t="s">
        <v>30</v>
      </c>
      <c r="L58" s="37">
        <v>14.32</v>
      </c>
      <c r="M58" s="37" t="s">
        <v>30</v>
      </c>
      <c r="N58" s="37">
        <v>50.1</v>
      </c>
      <c r="O58" s="37" t="s">
        <v>30</v>
      </c>
      <c r="P58" s="21">
        <v>572.64</v>
      </c>
      <c r="Q58" s="37" t="s">
        <v>30</v>
      </c>
      <c r="R58" s="37">
        <f t="shared" si="1"/>
        <v>1782.34</v>
      </c>
      <c r="S58" s="21">
        <f t="shared" si="2"/>
        <v>6582.34</v>
      </c>
      <c r="T58" s="51"/>
    </row>
    <row r="59" ht="42" customHeight="1" spans="1:20">
      <c r="A59" s="13">
        <v>55</v>
      </c>
      <c r="B59" s="14" t="s">
        <v>168</v>
      </c>
      <c r="C59" s="14" t="s">
        <v>23</v>
      </c>
      <c r="D59" s="15" t="s">
        <v>169</v>
      </c>
      <c r="E59" s="19" t="s">
        <v>170</v>
      </c>
      <c r="F59" s="30">
        <v>1600</v>
      </c>
      <c r="G59" s="30">
        <v>1600</v>
      </c>
      <c r="H59" s="31">
        <v>1600</v>
      </c>
      <c r="I59" s="31">
        <v>4800</v>
      </c>
      <c r="J59" s="38">
        <v>1717.92</v>
      </c>
      <c r="K59" s="38" t="s">
        <v>35</v>
      </c>
      <c r="L59" s="38">
        <v>21.48</v>
      </c>
      <c r="M59" s="38" t="s">
        <v>44</v>
      </c>
      <c r="N59" s="38">
        <v>75.15</v>
      </c>
      <c r="O59" s="38" t="s">
        <v>44</v>
      </c>
      <c r="P59" s="38"/>
      <c r="Q59" s="38"/>
      <c r="R59" s="37">
        <f t="shared" si="1"/>
        <v>1814.55</v>
      </c>
      <c r="S59" s="21">
        <f t="shared" si="2"/>
        <v>6614.55</v>
      </c>
      <c r="T59" s="51"/>
    </row>
    <row r="60" ht="42" customHeight="1" spans="1:20">
      <c r="A60" s="13">
        <v>56</v>
      </c>
      <c r="B60" s="14" t="s">
        <v>171</v>
      </c>
      <c r="C60" s="15" t="s">
        <v>23</v>
      </c>
      <c r="D60" s="15" t="s">
        <v>172</v>
      </c>
      <c r="E60" s="19" t="s">
        <v>170</v>
      </c>
      <c r="F60" s="32"/>
      <c r="G60" s="32">
        <v>1600</v>
      </c>
      <c r="H60" s="18">
        <v>1600</v>
      </c>
      <c r="I60" s="18">
        <v>3200</v>
      </c>
      <c r="J60" s="37"/>
      <c r="K60" s="37"/>
      <c r="L60" s="41"/>
      <c r="M60" s="41"/>
      <c r="N60" s="37"/>
      <c r="O60" s="37"/>
      <c r="P60" s="21">
        <v>286.32</v>
      </c>
      <c r="Q60" s="37">
        <v>202311</v>
      </c>
      <c r="R60" s="37">
        <f t="shared" si="1"/>
        <v>286.32</v>
      </c>
      <c r="S60" s="21">
        <f t="shared" si="2"/>
        <v>3486.32</v>
      </c>
      <c r="T60" s="51"/>
    </row>
    <row r="61" ht="42" customHeight="1" spans="1:20">
      <c r="A61" s="13">
        <v>57</v>
      </c>
      <c r="B61" s="14" t="s">
        <v>173</v>
      </c>
      <c r="C61" s="15" t="s">
        <v>18</v>
      </c>
      <c r="D61" s="15" t="s">
        <v>174</v>
      </c>
      <c r="E61" s="19" t="s">
        <v>170</v>
      </c>
      <c r="F61" s="32">
        <v>1600</v>
      </c>
      <c r="G61" s="32">
        <v>1600</v>
      </c>
      <c r="H61" s="18">
        <v>1600</v>
      </c>
      <c r="I61" s="18">
        <v>4800</v>
      </c>
      <c r="J61" s="37">
        <v>1717.92</v>
      </c>
      <c r="K61" s="37" t="s">
        <v>35</v>
      </c>
      <c r="L61" s="37">
        <v>21.48</v>
      </c>
      <c r="M61" s="37" t="s">
        <v>35</v>
      </c>
      <c r="N61" s="37">
        <v>75.15</v>
      </c>
      <c r="O61" s="37" t="s">
        <v>35</v>
      </c>
      <c r="P61" s="21">
        <v>858.96</v>
      </c>
      <c r="Q61" s="37" t="s">
        <v>35</v>
      </c>
      <c r="R61" s="37">
        <f t="shared" si="1"/>
        <v>2673.51</v>
      </c>
      <c r="S61" s="21">
        <f t="shared" si="2"/>
        <v>7473.51</v>
      </c>
      <c r="T61" s="51"/>
    </row>
    <row r="62" ht="42" customHeight="1" spans="1:20">
      <c r="A62" s="13">
        <v>58</v>
      </c>
      <c r="B62" s="14" t="s">
        <v>175</v>
      </c>
      <c r="C62" s="15" t="s">
        <v>23</v>
      </c>
      <c r="D62" s="15" t="s">
        <v>176</v>
      </c>
      <c r="E62" s="19" t="s">
        <v>170</v>
      </c>
      <c r="F62" s="32">
        <v>1600</v>
      </c>
      <c r="G62" s="32">
        <v>1600</v>
      </c>
      <c r="H62" s="18">
        <v>1600</v>
      </c>
      <c r="I62" s="18">
        <v>4800</v>
      </c>
      <c r="J62" s="37">
        <v>1717.92</v>
      </c>
      <c r="K62" s="37" t="s">
        <v>35</v>
      </c>
      <c r="L62" s="37">
        <v>21.48</v>
      </c>
      <c r="M62" s="37" t="s">
        <v>35</v>
      </c>
      <c r="N62" s="37">
        <v>75.15</v>
      </c>
      <c r="O62" s="37" t="s">
        <v>35</v>
      </c>
      <c r="P62" s="21">
        <v>858.96</v>
      </c>
      <c r="Q62" s="37" t="s">
        <v>35</v>
      </c>
      <c r="R62" s="37">
        <f t="shared" si="1"/>
        <v>2673.51</v>
      </c>
      <c r="S62" s="21">
        <f t="shared" si="2"/>
        <v>7473.51</v>
      </c>
      <c r="T62" s="51"/>
    </row>
    <row r="63" ht="42" customHeight="1" spans="1:20">
      <c r="A63" s="13">
        <v>59</v>
      </c>
      <c r="B63" s="14" t="s">
        <v>177</v>
      </c>
      <c r="C63" s="15" t="s">
        <v>23</v>
      </c>
      <c r="D63" s="15" t="s">
        <v>178</v>
      </c>
      <c r="E63" s="19" t="s">
        <v>179</v>
      </c>
      <c r="F63" s="18">
        <v>1600</v>
      </c>
      <c r="G63" s="18">
        <v>1600</v>
      </c>
      <c r="H63" s="18">
        <v>1600</v>
      </c>
      <c r="I63" s="21">
        <f t="shared" ref="I63:I79" si="7">SUM(,F63,G63:H63)</f>
        <v>4800</v>
      </c>
      <c r="J63" s="41">
        <v>4644.16</v>
      </c>
      <c r="K63" s="41" t="s">
        <v>180</v>
      </c>
      <c r="L63" s="41">
        <v>72.37</v>
      </c>
      <c r="M63" s="41" t="s">
        <v>180</v>
      </c>
      <c r="N63" s="41">
        <v>203.17</v>
      </c>
      <c r="O63" s="41" t="s">
        <v>180</v>
      </c>
      <c r="P63" s="21">
        <v>1677.12</v>
      </c>
      <c r="Q63" s="37" t="s">
        <v>181</v>
      </c>
      <c r="R63" s="37">
        <f t="shared" si="1"/>
        <v>6596.82</v>
      </c>
      <c r="S63" s="21">
        <f t="shared" si="2"/>
        <v>11396.82</v>
      </c>
      <c r="T63" s="51"/>
    </row>
    <row r="64" ht="42" customHeight="1" spans="1:20">
      <c r="A64" s="13">
        <v>60</v>
      </c>
      <c r="B64" s="14" t="s">
        <v>182</v>
      </c>
      <c r="C64" s="15" t="s">
        <v>23</v>
      </c>
      <c r="D64" s="15" t="s">
        <v>183</v>
      </c>
      <c r="E64" s="19" t="s">
        <v>184</v>
      </c>
      <c r="F64" s="18">
        <v>1600</v>
      </c>
      <c r="G64" s="18">
        <v>1600</v>
      </c>
      <c r="H64" s="18">
        <v>1600</v>
      </c>
      <c r="I64" s="21">
        <f t="shared" si="7"/>
        <v>4800</v>
      </c>
      <c r="J64" s="41">
        <v>1717.92</v>
      </c>
      <c r="K64" s="41" t="s">
        <v>35</v>
      </c>
      <c r="L64" s="41">
        <v>35.8</v>
      </c>
      <c r="M64" s="41" t="s">
        <v>34</v>
      </c>
      <c r="N64" s="41">
        <v>75.15</v>
      </c>
      <c r="O64" s="41" t="s">
        <v>35</v>
      </c>
      <c r="P64" s="21">
        <v>1467.4</v>
      </c>
      <c r="Q64" s="37" t="s">
        <v>34</v>
      </c>
      <c r="R64" s="37">
        <f t="shared" si="1"/>
        <v>3296.27</v>
      </c>
      <c r="S64" s="21">
        <f t="shared" si="2"/>
        <v>8096.27</v>
      </c>
      <c r="T64" s="51"/>
    </row>
    <row r="65" ht="42" customHeight="1" spans="1:20">
      <c r="A65" s="13">
        <v>61</v>
      </c>
      <c r="B65" s="14" t="s">
        <v>185</v>
      </c>
      <c r="C65" s="15" t="s">
        <v>23</v>
      </c>
      <c r="D65" s="15" t="s">
        <v>186</v>
      </c>
      <c r="E65" s="19" t="s">
        <v>187</v>
      </c>
      <c r="F65" s="18">
        <v>1600</v>
      </c>
      <c r="G65" s="18">
        <v>1600</v>
      </c>
      <c r="H65" s="18">
        <v>1600</v>
      </c>
      <c r="I65" s="21">
        <f t="shared" si="7"/>
        <v>4800</v>
      </c>
      <c r="J65" s="41"/>
      <c r="K65" s="37"/>
      <c r="L65" s="41"/>
      <c r="M65" s="37"/>
      <c r="N65" s="41"/>
      <c r="O65" s="37"/>
      <c r="P65" s="41"/>
      <c r="Q65" s="37"/>
      <c r="R65" s="37">
        <f t="shared" si="1"/>
        <v>0</v>
      </c>
      <c r="S65" s="21">
        <f t="shared" si="2"/>
        <v>4800</v>
      </c>
      <c r="T65" s="51"/>
    </row>
    <row r="66" ht="42" customHeight="1" spans="1:20">
      <c r="A66" s="13">
        <v>62</v>
      </c>
      <c r="B66" s="14" t="s">
        <v>188</v>
      </c>
      <c r="C66" s="15" t="s">
        <v>23</v>
      </c>
      <c r="D66" s="15" t="s">
        <v>189</v>
      </c>
      <c r="E66" s="19" t="s">
        <v>187</v>
      </c>
      <c r="F66" s="18">
        <v>1600</v>
      </c>
      <c r="G66" s="18">
        <v>1600</v>
      </c>
      <c r="H66" s="18">
        <v>1600</v>
      </c>
      <c r="I66" s="21">
        <f t="shared" si="7"/>
        <v>4800</v>
      </c>
      <c r="J66" s="41"/>
      <c r="K66" s="37"/>
      <c r="L66" s="41"/>
      <c r="M66" s="37"/>
      <c r="N66" s="41"/>
      <c r="O66" s="37"/>
      <c r="P66" s="41"/>
      <c r="Q66" s="37"/>
      <c r="R66" s="37">
        <f t="shared" si="1"/>
        <v>0</v>
      </c>
      <c r="S66" s="21">
        <f t="shared" si="2"/>
        <v>4800</v>
      </c>
      <c r="T66" s="51"/>
    </row>
    <row r="67" ht="42" customHeight="1" spans="1:20">
      <c r="A67" s="13">
        <v>63</v>
      </c>
      <c r="B67" s="14" t="s">
        <v>190</v>
      </c>
      <c r="C67" s="15" t="s">
        <v>23</v>
      </c>
      <c r="D67" s="15" t="s">
        <v>191</v>
      </c>
      <c r="E67" s="19" t="s">
        <v>192</v>
      </c>
      <c r="F67" s="21">
        <v>1600</v>
      </c>
      <c r="G67" s="21">
        <v>1600</v>
      </c>
      <c r="H67" s="18">
        <v>1600</v>
      </c>
      <c r="I67" s="21">
        <f t="shared" si="7"/>
        <v>4800</v>
      </c>
      <c r="J67" s="37">
        <v>1717.92</v>
      </c>
      <c r="K67" s="41" t="s">
        <v>21</v>
      </c>
      <c r="L67" s="37">
        <v>21.48</v>
      </c>
      <c r="M67" s="41" t="s">
        <v>21</v>
      </c>
      <c r="N67" s="37">
        <v>75.15</v>
      </c>
      <c r="O67" s="41" t="s">
        <v>21</v>
      </c>
      <c r="P67" s="21">
        <v>876.86</v>
      </c>
      <c r="Q67" s="41" t="s">
        <v>21</v>
      </c>
      <c r="R67" s="37">
        <f t="shared" si="1"/>
        <v>2691.41</v>
      </c>
      <c r="S67" s="21">
        <f t="shared" si="2"/>
        <v>7491.41</v>
      </c>
      <c r="T67" s="51"/>
    </row>
    <row r="68" ht="42" customHeight="1" spans="1:20">
      <c r="A68" s="13">
        <v>64</v>
      </c>
      <c r="B68" s="14" t="s">
        <v>193</v>
      </c>
      <c r="C68" s="15" t="s">
        <v>23</v>
      </c>
      <c r="D68" s="15" t="s">
        <v>194</v>
      </c>
      <c r="E68" s="19" t="s">
        <v>195</v>
      </c>
      <c r="F68" s="21">
        <v>1600</v>
      </c>
      <c r="G68" s="21">
        <v>1600</v>
      </c>
      <c r="H68" s="21">
        <v>1600</v>
      </c>
      <c r="I68" s="21">
        <f t="shared" si="7"/>
        <v>4800</v>
      </c>
      <c r="J68" s="37">
        <v>1800</v>
      </c>
      <c r="K68" s="41" t="s">
        <v>21</v>
      </c>
      <c r="L68" s="41">
        <v>22.5</v>
      </c>
      <c r="M68" s="41" t="s">
        <v>21</v>
      </c>
      <c r="N68" s="41">
        <v>78.75</v>
      </c>
      <c r="O68" s="41" t="s">
        <v>21</v>
      </c>
      <c r="P68" s="21">
        <v>858.96</v>
      </c>
      <c r="Q68" s="37" t="s">
        <v>21</v>
      </c>
      <c r="R68" s="37">
        <f t="shared" si="1"/>
        <v>2760.21</v>
      </c>
      <c r="S68" s="21">
        <f t="shared" si="2"/>
        <v>7560.21</v>
      </c>
      <c r="T68" s="51"/>
    </row>
    <row r="69" ht="42" customHeight="1" spans="1:20">
      <c r="A69" s="13">
        <v>65</v>
      </c>
      <c r="B69" s="14" t="s">
        <v>196</v>
      </c>
      <c r="C69" s="15" t="s">
        <v>18</v>
      </c>
      <c r="D69" s="15" t="s">
        <v>197</v>
      </c>
      <c r="E69" s="19" t="s">
        <v>198</v>
      </c>
      <c r="F69" s="21">
        <v>1600</v>
      </c>
      <c r="G69" s="21">
        <v>1600</v>
      </c>
      <c r="H69" s="21">
        <v>1600</v>
      </c>
      <c r="I69" s="21">
        <f t="shared" si="7"/>
        <v>4800</v>
      </c>
      <c r="J69" s="37">
        <v>1145.28</v>
      </c>
      <c r="K69" s="37" t="s">
        <v>30</v>
      </c>
      <c r="L69" s="68">
        <v>21.48</v>
      </c>
      <c r="M69" s="37" t="s">
        <v>30</v>
      </c>
      <c r="N69" s="68">
        <v>50.1</v>
      </c>
      <c r="O69" s="37" t="s">
        <v>30</v>
      </c>
      <c r="P69" s="21">
        <v>572.64</v>
      </c>
      <c r="Q69" s="37" t="s">
        <v>30</v>
      </c>
      <c r="R69" s="37">
        <f t="shared" ref="R69:R79" si="8">SUM(J69+L69+N69+P69)</f>
        <v>1789.5</v>
      </c>
      <c r="S69" s="21">
        <f t="shared" ref="S69:S79" si="9">SUM(I69+R69)</f>
        <v>6589.5</v>
      </c>
      <c r="T69" s="51"/>
    </row>
    <row r="70" ht="42" customHeight="1" spans="1:20">
      <c r="A70" s="13">
        <v>66</v>
      </c>
      <c r="B70" s="14" t="s">
        <v>199</v>
      </c>
      <c r="C70" s="15" t="s">
        <v>18</v>
      </c>
      <c r="D70" s="15" t="s">
        <v>200</v>
      </c>
      <c r="E70" s="19" t="s">
        <v>201</v>
      </c>
      <c r="F70" s="21">
        <v>1600</v>
      </c>
      <c r="G70" s="21">
        <v>1600</v>
      </c>
      <c r="H70" s="21">
        <v>1600</v>
      </c>
      <c r="I70" s="21">
        <f t="shared" si="7"/>
        <v>4800</v>
      </c>
      <c r="J70" s="41">
        <v>1717.92</v>
      </c>
      <c r="K70" s="41" t="s">
        <v>21</v>
      </c>
      <c r="L70" s="37">
        <v>21.48</v>
      </c>
      <c r="M70" s="41" t="s">
        <v>21</v>
      </c>
      <c r="N70" s="37">
        <v>75.15</v>
      </c>
      <c r="O70" s="41" t="s">
        <v>21</v>
      </c>
      <c r="P70" s="21">
        <v>858.96</v>
      </c>
      <c r="Q70" s="41" t="s">
        <v>21</v>
      </c>
      <c r="R70" s="37">
        <f t="shared" si="8"/>
        <v>2673.51</v>
      </c>
      <c r="S70" s="21">
        <f t="shared" si="9"/>
        <v>7473.51</v>
      </c>
      <c r="T70" s="51"/>
    </row>
    <row r="71" ht="42" customHeight="1" spans="1:20">
      <c r="A71" s="13">
        <v>67</v>
      </c>
      <c r="B71" s="14" t="s">
        <v>202</v>
      </c>
      <c r="C71" s="15" t="s">
        <v>18</v>
      </c>
      <c r="D71" s="15" t="s">
        <v>203</v>
      </c>
      <c r="E71" s="19" t="s">
        <v>204</v>
      </c>
      <c r="F71" s="21">
        <v>1600</v>
      </c>
      <c r="G71" s="21">
        <v>1600</v>
      </c>
      <c r="H71" s="21">
        <v>1600</v>
      </c>
      <c r="I71" s="21">
        <f t="shared" si="7"/>
        <v>4800</v>
      </c>
      <c r="J71" s="21"/>
      <c r="K71" s="21"/>
      <c r="L71" s="41">
        <v>14.32</v>
      </c>
      <c r="M71" s="37" t="s">
        <v>30</v>
      </c>
      <c r="N71" s="68">
        <v>50.1</v>
      </c>
      <c r="O71" s="37" t="s">
        <v>30</v>
      </c>
      <c r="P71" s="21"/>
      <c r="Q71" s="69"/>
      <c r="R71" s="37">
        <f t="shared" si="8"/>
        <v>64.42</v>
      </c>
      <c r="S71" s="21">
        <f t="shared" si="9"/>
        <v>4864.42</v>
      </c>
      <c r="T71" s="51"/>
    </row>
    <row r="72" ht="42" customHeight="1" spans="1:20">
      <c r="A72" s="13">
        <v>68</v>
      </c>
      <c r="B72" s="14" t="s">
        <v>205</v>
      </c>
      <c r="C72" s="15" t="s">
        <v>23</v>
      </c>
      <c r="D72" s="15" t="s">
        <v>206</v>
      </c>
      <c r="E72" s="19" t="s">
        <v>207</v>
      </c>
      <c r="F72" s="21">
        <v>1600</v>
      </c>
      <c r="G72" s="21">
        <v>1600</v>
      </c>
      <c r="H72" s="21"/>
      <c r="I72" s="21">
        <f t="shared" si="7"/>
        <v>3200</v>
      </c>
      <c r="J72" s="69"/>
      <c r="K72" s="69"/>
      <c r="L72" s="69"/>
      <c r="M72" s="69"/>
      <c r="N72" s="69"/>
      <c r="O72" s="69"/>
      <c r="P72" s="21">
        <v>858.96</v>
      </c>
      <c r="Q72" s="41" t="s">
        <v>35</v>
      </c>
      <c r="R72" s="37">
        <f t="shared" si="8"/>
        <v>858.96</v>
      </c>
      <c r="S72" s="21">
        <f t="shared" si="9"/>
        <v>4058.96</v>
      </c>
      <c r="T72" s="52" t="s">
        <v>208</v>
      </c>
    </row>
    <row r="73" ht="42" customHeight="1" spans="1:20">
      <c r="A73" s="13">
        <v>69</v>
      </c>
      <c r="B73" s="14" t="s">
        <v>209</v>
      </c>
      <c r="C73" s="15" t="s">
        <v>23</v>
      </c>
      <c r="D73" s="15" t="s">
        <v>210</v>
      </c>
      <c r="E73" s="19" t="s">
        <v>211</v>
      </c>
      <c r="F73" s="21">
        <v>1600</v>
      </c>
      <c r="G73" s="21">
        <v>1600</v>
      </c>
      <c r="H73" s="21">
        <v>1600</v>
      </c>
      <c r="I73" s="21">
        <f t="shared" si="7"/>
        <v>4800</v>
      </c>
      <c r="J73" s="41">
        <v>572.64</v>
      </c>
      <c r="K73" s="37">
        <v>202310</v>
      </c>
      <c r="L73" s="41">
        <v>14.32</v>
      </c>
      <c r="M73" s="37" t="s">
        <v>30</v>
      </c>
      <c r="N73" s="41">
        <v>25.05</v>
      </c>
      <c r="O73" s="37">
        <v>202310</v>
      </c>
      <c r="P73" s="21">
        <v>286.32</v>
      </c>
      <c r="Q73" s="37">
        <v>202310</v>
      </c>
      <c r="R73" s="37">
        <f t="shared" si="8"/>
        <v>898.33</v>
      </c>
      <c r="S73" s="21">
        <f t="shared" si="9"/>
        <v>5698.33</v>
      </c>
      <c r="T73" s="51"/>
    </row>
    <row r="74" ht="42" customHeight="1" spans="1:20">
      <c r="A74" s="13">
        <v>70</v>
      </c>
      <c r="B74" s="14" t="s">
        <v>212</v>
      </c>
      <c r="C74" s="15" t="s">
        <v>23</v>
      </c>
      <c r="D74" s="15" t="s">
        <v>213</v>
      </c>
      <c r="E74" s="19" t="s">
        <v>214</v>
      </c>
      <c r="F74" s="21">
        <v>1600</v>
      </c>
      <c r="G74" s="21">
        <v>1600</v>
      </c>
      <c r="H74" s="21">
        <v>1600</v>
      </c>
      <c r="I74" s="21">
        <f t="shared" si="7"/>
        <v>4800</v>
      </c>
      <c r="J74" s="41">
        <v>572.64</v>
      </c>
      <c r="K74" s="37">
        <v>202310</v>
      </c>
      <c r="L74" s="41">
        <v>14.32</v>
      </c>
      <c r="M74" s="37" t="s">
        <v>30</v>
      </c>
      <c r="N74" s="41">
        <v>25.05</v>
      </c>
      <c r="O74" s="37">
        <v>202310</v>
      </c>
      <c r="P74" s="21">
        <v>286.32</v>
      </c>
      <c r="Q74" s="37">
        <v>202310</v>
      </c>
      <c r="R74" s="37">
        <f t="shared" si="8"/>
        <v>898.33</v>
      </c>
      <c r="S74" s="21">
        <f t="shared" si="9"/>
        <v>5698.33</v>
      </c>
      <c r="T74" s="51"/>
    </row>
    <row r="75" ht="42" customHeight="1" spans="1:20">
      <c r="A75" s="13">
        <v>71</v>
      </c>
      <c r="B75" s="14" t="s">
        <v>215</v>
      </c>
      <c r="C75" s="15" t="s">
        <v>23</v>
      </c>
      <c r="D75" s="15" t="s">
        <v>216</v>
      </c>
      <c r="E75" s="19" t="s">
        <v>214</v>
      </c>
      <c r="F75" s="21">
        <v>1600</v>
      </c>
      <c r="G75" s="21">
        <v>1600</v>
      </c>
      <c r="H75" s="21"/>
      <c r="I75" s="21">
        <f t="shared" si="7"/>
        <v>3200</v>
      </c>
      <c r="J75" s="69"/>
      <c r="K75" s="69"/>
      <c r="L75" s="69"/>
      <c r="M75" s="69"/>
      <c r="N75" s="69"/>
      <c r="O75" s="69"/>
      <c r="P75" s="69"/>
      <c r="Q75" s="69"/>
      <c r="R75" s="37">
        <f t="shared" si="8"/>
        <v>0</v>
      </c>
      <c r="S75" s="21">
        <f t="shared" si="9"/>
        <v>3200</v>
      </c>
      <c r="T75" s="52" t="s">
        <v>217</v>
      </c>
    </row>
    <row r="76" ht="42" customHeight="1" spans="1:20">
      <c r="A76" s="13">
        <v>72</v>
      </c>
      <c r="B76" s="14" t="s">
        <v>218</v>
      </c>
      <c r="C76" s="15" t="s">
        <v>18</v>
      </c>
      <c r="D76" s="15" t="s">
        <v>219</v>
      </c>
      <c r="E76" s="19" t="s">
        <v>220</v>
      </c>
      <c r="F76" s="21"/>
      <c r="G76" s="21">
        <v>1600</v>
      </c>
      <c r="H76" s="21">
        <v>1600</v>
      </c>
      <c r="I76" s="21">
        <f t="shared" si="7"/>
        <v>3200</v>
      </c>
      <c r="J76" s="41"/>
      <c r="K76" s="37"/>
      <c r="L76" s="41"/>
      <c r="M76" s="37"/>
      <c r="N76" s="41"/>
      <c r="O76" s="37"/>
      <c r="P76" s="21"/>
      <c r="Q76" s="37"/>
      <c r="R76" s="37">
        <f t="shared" si="8"/>
        <v>0</v>
      </c>
      <c r="S76" s="21">
        <f t="shared" si="9"/>
        <v>3200</v>
      </c>
      <c r="T76" s="51"/>
    </row>
    <row r="77" ht="42" customHeight="1" spans="1:20">
      <c r="A77" s="13">
        <v>73</v>
      </c>
      <c r="B77" s="14" t="s">
        <v>221</v>
      </c>
      <c r="C77" s="15" t="s">
        <v>23</v>
      </c>
      <c r="D77" s="15" t="s">
        <v>91</v>
      </c>
      <c r="E77" s="19" t="s">
        <v>222</v>
      </c>
      <c r="F77" s="21"/>
      <c r="G77" s="21">
        <v>1600</v>
      </c>
      <c r="H77" s="21">
        <v>1600</v>
      </c>
      <c r="I77" s="21">
        <f t="shared" si="7"/>
        <v>3200</v>
      </c>
      <c r="J77" s="37">
        <v>1145.28</v>
      </c>
      <c r="K77" s="37" t="s">
        <v>47</v>
      </c>
      <c r="L77" s="41"/>
      <c r="M77" s="37"/>
      <c r="N77" s="68">
        <v>50.1</v>
      </c>
      <c r="O77" s="37" t="s">
        <v>47</v>
      </c>
      <c r="P77" s="21">
        <v>572.64</v>
      </c>
      <c r="Q77" s="37" t="s">
        <v>47</v>
      </c>
      <c r="R77" s="37">
        <f t="shared" si="8"/>
        <v>1768.02</v>
      </c>
      <c r="S77" s="21">
        <f t="shared" si="9"/>
        <v>4968.02</v>
      </c>
      <c r="T77" s="51"/>
    </row>
    <row r="78" ht="42" customHeight="1" spans="1:20">
      <c r="A78" s="13">
        <v>74</v>
      </c>
      <c r="B78" s="14" t="s">
        <v>223</v>
      </c>
      <c r="C78" s="15" t="s">
        <v>23</v>
      </c>
      <c r="D78" s="15" t="s">
        <v>224</v>
      </c>
      <c r="E78" s="19" t="s">
        <v>225</v>
      </c>
      <c r="F78" s="21"/>
      <c r="G78" s="21">
        <v>1600</v>
      </c>
      <c r="H78" s="21">
        <v>1600</v>
      </c>
      <c r="I78" s="21">
        <f t="shared" si="7"/>
        <v>3200</v>
      </c>
      <c r="J78" s="41"/>
      <c r="K78" s="37"/>
      <c r="L78" s="41"/>
      <c r="M78" s="37"/>
      <c r="N78" s="41"/>
      <c r="O78" s="37"/>
      <c r="P78" s="21"/>
      <c r="Q78" s="37"/>
      <c r="R78" s="37">
        <f t="shared" si="8"/>
        <v>0</v>
      </c>
      <c r="S78" s="21">
        <f t="shared" si="9"/>
        <v>3200</v>
      </c>
      <c r="T78" s="51"/>
    </row>
    <row r="79" ht="42" customHeight="1" spans="1:20">
      <c r="A79" s="13">
        <v>75</v>
      </c>
      <c r="B79" s="14" t="s">
        <v>226</v>
      </c>
      <c r="C79" s="15" t="s">
        <v>23</v>
      </c>
      <c r="D79" s="15" t="s">
        <v>227</v>
      </c>
      <c r="E79" s="19" t="s">
        <v>228</v>
      </c>
      <c r="F79" s="21">
        <v>1600</v>
      </c>
      <c r="G79" s="21">
        <v>1600</v>
      </c>
      <c r="H79" s="21">
        <v>1600</v>
      </c>
      <c r="I79" s="21">
        <f t="shared" si="7"/>
        <v>4800</v>
      </c>
      <c r="J79" s="41"/>
      <c r="K79" s="37"/>
      <c r="L79" s="41"/>
      <c r="M79" s="37"/>
      <c r="N79" s="41"/>
      <c r="O79" s="37"/>
      <c r="P79" s="21"/>
      <c r="Q79" s="37"/>
      <c r="R79" s="37">
        <f t="shared" si="8"/>
        <v>0</v>
      </c>
      <c r="S79" s="21">
        <f t="shared" si="9"/>
        <v>4800</v>
      </c>
      <c r="T79" s="51"/>
    </row>
    <row r="80" spans="1:20">
      <c r="A80" s="53" t="s">
        <v>229</v>
      </c>
      <c r="B80" s="54"/>
      <c r="C80" s="55" t="s">
        <v>230</v>
      </c>
      <c r="D80" s="56"/>
      <c r="E80" s="57"/>
      <c r="F80" s="57"/>
      <c r="G80" s="57"/>
      <c r="H80" s="56"/>
      <c r="I80" s="70">
        <f>SUM(I5:I79)</f>
        <v>344000</v>
      </c>
      <c r="J80" s="71"/>
      <c r="K80" s="72"/>
      <c r="L80" s="72"/>
      <c r="M80" s="72"/>
      <c r="N80" s="72"/>
      <c r="O80" s="72"/>
      <c r="P80" s="72"/>
      <c r="Q80" s="79"/>
      <c r="R80" s="70">
        <f>SUM(R5:R79)</f>
        <v>172471.46</v>
      </c>
      <c r="S80" s="70">
        <f>SUM(S5:S79)</f>
        <v>516471.46</v>
      </c>
      <c r="T80" s="80"/>
    </row>
    <row r="81" spans="1:20">
      <c r="A81" s="58"/>
      <c r="B81" s="59"/>
      <c r="C81" s="60"/>
      <c r="D81" s="61"/>
      <c r="E81" s="62"/>
      <c r="F81" s="62"/>
      <c r="G81" s="62"/>
      <c r="H81" s="61"/>
      <c r="I81" s="73"/>
      <c r="J81" s="74"/>
      <c r="K81" s="75"/>
      <c r="L81" s="75"/>
      <c r="M81" s="75"/>
      <c r="N81" s="75"/>
      <c r="O81" s="75"/>
      <c r="P81" s="75"/>
      <c r="Q81" s="81"/>
      <c r="R81" s="73"/>
      <c r="S81" s="73"/>
      <c r="T81" s="82"/>
    </row>
    <row r="82" spans="1:20">
      <c r="A82" s="63"/>
      <c r="B82" s="64"/>
      <c r="C82" s="65"/>
      <c r="D82" s="66"/>
      <c r="E82" s="67"/>
      <c r="F82" s="67"/>
      <c r="G82" s="67"/>
      <c r="H82" s="66"/>
      <c r="I82" s="76"/>
      <c r="J82" s="77"/>
      <c r="K82" s="78"/>
      <c r="L82" s="78"/>
      <c r="M82" s="78"/>
      <c r="N82" s="78"/>
      <c r="O82" s="78"/>
      <c r="P82" s="78"/>
      <c r="Q82" s="83"/>
      <c r="R82" s="76"/>
      <c r="S82" s="76"/>
      <c r="T82" s="84"/>
    </row>
  </sheetData>
  <mergeCells count="27">
    <mergeCell ref="A1:S1"/>
    <mergeCell ref="F2:I2"/>
    <mergeCell ref="J2:R2"/>
    <mergeCell ref="J3:K3"/>
    <mergeCell ref="L3:M3"/>
    <mergeCell ref="N3:O3"/>
    <mergeCell ref="P3:Q3"/>
    <mergeCell ref="A2:A4"/>
    <mergeCell ref="B2:B4"/>
    <mergeCell ref="C2:C4"/>
    <mergeCell ref="D2:D4"/>
    <mergeCell ref="E2:E4"/>
    <mergeCell ref="F3:F4"/>
    <mergeCell ref="G3:G4"/>
    <mergeCell ref="H3:H4"/>
    <mergeCell ref="I3:I4"/>
    <mergeCell ref="I80:I82"/>
    <mergeCell ref="R3:R4"/>
    <mergeCell ref="R80:R82"/>
    <mergeCell ref="S2:S4"/>
    <mergeCell ref="S80:S82"/>
    <mergeCell ref="T2:T4"/>
    <mergeCell ref="T80:T82"/>
    <mergeCell ref="A80:B82"/>
    <mergeCell ref="C80:D82"/>
    <mergeCell ref="J80:Q82"/>
    <mergeCell ref="E80:H82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一米。阳光</cp:lastModifiedBy>
  <dcterms:created xsi:type="dcterms:W3CDTF">2023-12-16T04:25:00Z</dcterms:created>
  <dcterms:modified xsi:type="dcterms:W3CDTF">2023-12-21T01:32:17Z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E8CFAE118F0D46BDB2E78BDC0D2C237C_13</vt:lpwstr>
  </property>
  <property fmtid="{D5CDD505-2E9C-101B-9397-08002B2CF9AE}" pid="3" name="KSOProductBuildVer">
    <vt:lpwstr>2052-12.1.0.16120</vt:lpwstr>
  </property>
</Properties>
</file>